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19440" windowHeight="13740"/>
  </bookViews>
  <sheets>
    <sheet name="Лист1" sheetId="2" r:id="rId1"/>
  </sheets>
  <definedNames>
    <definedName name="_xlnm._FilterDatabase" localSheetId="0" hidden="1">Лист1!$A$2:$K$2</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241" i="2" l="1"/>
  <c r="I241" i="2" s="1"/>
  <c r="H240" i="2"/>
  <c r="I240" i="2" s="1"/>
  <c r="H209" i="2"/>
  <c r="I209" i="2" s="1"/>
  <c r="H208" i="2"/>
  <c r="I208" i="2" s="1"/>
  <c r="G239" i="2" l="1"/>
  <c r="G228" i="2"/>
  <c r="G207" i="2"/>
  <c r="H207" i="2" s="1"/>
  <c r="H239" i="2" l="1"/>
  <c r="I239" i="2" s="1"/>
  <c r="K239" i="2" s="1"/>
  <c r="H228" i="2"/>
  <c r="I228" i="2" s="1"/>
  <c r="K228" i="2" s="1"/>
  <c r="I207" i="2"/>
  <c r="K207" i="2" s="1"/>
  <c r="E62" i="2" l="1"/>
  <c r="F62" i="2" s="1"/>
  <c r="E61" i="2"/>
  <c r="F61" i="2" s="1"/>
  <c r="G58" i="2"/>
  <c r="G296" i="2" l="1"/>
  <c r="G223" i="2"/>
  <c r="H223" i="2" s="1"/>
  <c r="K193" i="2"/>
  <c r="K83" i="2"/>
  <c r="G82" i="2"/>
  <c r="G81" i="2"/>
  <c r="G80" i="2"/>
  <c r="G79" i="2"/>
  <c r="G78" i="2"/>
  <c r="G77" i="2"/>
  <c r="G76" i="2"/>
  <c r="G75" i="2"/>
  <c r="G74" i="2"/>
  <c r="G73" i="2"/>
  <c r="G72" i="2"/>
  <c r="G71" i="2"/>
  <c r="G70" i="2"/>
  <c r="G69" i="2"/>
  <c r="G68" i="2"/>
  <c r="G67" i="2"/>
  <c r="G66" i="2"/>
  <c r="G65" i="2"/>
  <c r="G64" i="2"/>
  <c r="G63" i="2"/>
  <c r="H63" i="2" s="1"/>
  <c r="G62" i="2"/>
  <c r="H62" i="2" s="1"/>
  <c r="G61" i="2"/>
  <c r="G60" i="2"/>
  <c r="H60" i="2" s="1"/>
  <c r="G59" i="2"/>
  <c r="H58" i="2"/>
  <c r="I58" i="2" s="1"/>
  <c r="K58" i="2" s="1"/>
  <c r="G57" i="2"/>
  <c r="G56" i="2"/>
  <c r="G55" i="2"/>
  <c r="G54" i="2"/>
  <c r="G53" i="2"/>
  <c r="G52" i="2"/>
  <c r="G51" i="2"/>
  <c r="G50" i="2"/>
  <c r="H50" i="2" s="1"/>
  <c r="G49" i="2"/>
  <c r="G48" i="2"/>
  <c r="G47" i="2"/>
  <c r="G46" i="2"/>
  <c r="H46" i="2" s="1"/>
  <c r="G45" i="2"/>
  <c r="G44" i="2"/>
  <c r="G43" i="2"/>
  <c r="G42" i="2"/>
  <c r="G41" i="2"/>
  <c r="G40" i="2"/>
  <c r="H40" i="2" s="1"/>
  <c r="G39" i="2"/>
  <c r="G38"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H6" i="2" s="1"/>
  <c r="G5" i="2"/>
  <c r="I223" i="2" l="1"/>
  <c r="K223" i="2" s="1"/>
  <c r="H78" i="2"/>
  <c r="I78" i="2" s="1"/>
  <c r="K78" i="2" s="1"/>
  <c r="H66" i="2"/>
  <c r="I66" i="2" s="1"/>
  <c r="K66" i="2" s="1"/>
  <c r="H74" i="2"/>
  <c r="I74" i="2" s="1"/>
  <c r="K74" i="2" s="1"/>
  <c r="H5" i="2"/>
  <c r="I5" i="2" s="1"/>
  <c r="K5" i="2" s="1"/>
  <c r="H38" i="2"/>
  <c r="I38" i="2" s="1"/>
  <c r="K38" i="2" s="1"/>
  <c r="H42" i="2"/>
  <c r="I42" i="2" s="1"/>
  <c r="K42" i="2" s="1"/>
  <c r="H52" i="2"/>
  <c r="I52" i="2" s="1"/>
  <c r="K52" i="2" s="1"/>
  <c r="H56" i="2"/>
  <c r="I56" i="2" s="1"/>
  <c r="K56" i="2" s="1"/>
  <c r="H75" i="2"/>
  <c r="I75" i="2" s="1"/>
  <c r="K75" i="2" s="1"/>
  <c r="H79" i="2"/>
  <c r="I79" i="2" s="1"/>
  <c r="K79" i="2" s="1"/>
  <c r="H35" i="2"/>
  <c r="I35" i="2" s="1"/>
  <c r="K35" i="2" s="1"/>
  <c r="H64" i="2"/>
  <c r="I64" i="2" s="1"/>
  <c r="K64" i="2" s="1"/>
  <c r="H68" i="2"/>
  <c r="I68" i="2" s="1"/>
  <c r="K68" i="2" s="1"/>
  <c r="H72" i="2"/>
  <c r="I72" i="2" s="1"/>
  <c r="K72" i="2" s="1"/>
  <c r="H76" i="2"/>
  <c r="I76" i="2" s="1"/>
  <c r="K76" i="2" s="1"/>
  <c r="H80" i="2"/>
  <c r="I80" i="2" s="1"/>
  <c r="K80" i="2" s="1"/>
  <c r="I40" i="2"/>
  <c r="K40" i="2" s="1"/>
  <c r="I46" i="2"/>
  <c r="K46" i="2" s="1"/>
  <c r="I50" i="2"/>
  <c r="K50" i="2" s="1"/>
  <c r="I60" i="2"/>
  <c r="K60" i="2" s="1"/>
  <c r="H70" i="2"/>
  <c r="I70" i="2" s="1"/>
  <c r="K70" i="2" s="1"/>
  <c r="H82" i="2"/>
  <c r="I82" i="2" s="1"/>
  <c r="K82" i="2" s="1"/>
  <c r="H44" i="2"/>
  <c r="I44" i="2" s="1"/>
  <c r="K44" i="2" s="1"/>
  <c r="H48" i="2"/>
  <c r="I48" i="2" s="1"/>
  <c r="K48" i="2" s="1"/>
  <c r="H54" i="2"/>
  <c r="I54" i="2" s="1"/>
  <c r="K54" i="2" s="1"/>
  <c r="H67" i="2"/>
  <c r="I67" i="2" s="1"/>
  <c r="K67" i="2" s="1"/>
  <c r="H71" i="2"/>
  <c r="I71" i="2" s="1"/>
  <c r="K71" i="2" s="1"/>
  <c r="I6" i="2"/>
  <c r="K6" i="2" s="1"/>
  <c r="H39" i="2"/>
  <c r="I39" i="2" s="1"/>
  <c r="K39" i="2" s="1"/>
  <c r="H41" i="2"/>
  <c r="I41" i="2" s="1"/>
  <c r="K41" i="2" s="1"/>
  <c r="H43" i="2"/>
  <c r="I43" i="2" s="1"/>
  <c r="K43" i="2" s="1"/>
  <c r="H45" i="2"/>
  <c r="I45" i="2" s="1"/>
  <c r="K45" i="2" s="1"/>
  <c r="H47" i="2"/>
  <c r="I47" i="2" s="1"/>
  <c r="K47" i="2" s="1"/>
  <c r="H49" i="2"/>
  <c r="I49" i="2" s="1"/>
  <c r="K49" i="2" s="1"/>
  <c r="H51" i="2"/>
  <c r="I51" i="2" s="1"/>
  <c r="K51" i="2" s="1"/>
  <c r="H53" i="2"/>
  <c r="I53" i="2" s="1"/>
  <c r="K53" i="2" s="1"/>
  <c r="H55" i="2"/>
  <c r="I55" i="2" s="1"/>
  <c r="K55" i="2" s="1"/>
  <c r="H57" i="2"/>
  <c r="I57" i="2" s="1"/>
  <c r="K57" i="2" s="1"/>
  <c r="H59" i="2"/>
  <c r="I59" i="2" s="1"/>
  <c r="K59" i="2" s="1"/>
  <c r="H65" i="2"/>
  <c r="I65" i="2" s="1"/>
  <c r="K65" i="2" s="1"/>
  <c r="H69" i="2"/>
  <c r="I69" i="2" s="1"/>
  <c r="K69" i="2" s="1"/>
  <c r="H73" i="2"/>
  <c r="I73" i="2" s="1"/>
  <c r="K73" i="2" s="1"/>
  <c r="H77" i="2"/>
  <c r="I77" i="2" s="1"/>
  <c r="K77" i="2" s="1"/>
  <c r="H81" i="2"/>
  <c r="I81" i="2" s="1"/>
  <c r="K81" i="2" s="1"/>
  <c r="H296" i="2"/>
  <c r="I296" i="2" s="1"/>
  <c r="K296" i="2" s="1"/>
  <c r="I63" i="2"/>
  <c r="K63" i="2" s="1"/>
  <c r="I62" i="2"/>
  <c r="K62" i="2" s="1"/>
  <c r="H61" i="2"/>
  <c r="I61" i="2" s="1"/>
  <c r="K61" i="2" s="1"/>
  <c r="H7" i="2"/>
  <c r="I7" i="2" s="1"/>
  <c r="K7" i="2" s="1"/>
  <c r="H8" i="2"/>
  <c r="I8" i="2" s="1"/>
  <c r="K8" i="2" s="1"/>
  <c r="H9" i="2"/>
  <c r="I9" i="2" s="1"/>
  <c r="K9" i="2" s="1"/>
  <c r="H10" i="2"/>
  <c r="I10" i="2" s="1"/>
  <c r="K10" i="2" s="1"/>
  <c r="H11" i="2"/>
  <c r="I11" i="2" s="1"/>
  <c r="K11" i="2" s="1"/>
  <c r="H12" i="2"/>
  <c r="I12" i="2" s="1"/>
  <c r="K12" i="2" s="1"/>
  <c r="H13" i="2"/>
  <c r="I13" i="2" s="1"/>
  <c r="K13" i="2" s="1"/>
  <c r="H14" i="2"/>
  <c r="I14" i="2" s="1"/>
  <c r="K14" i="2" s="1"/>
  <c r="H15" i="2"/>
  <c r="I15" i="2" s="1"/>
  <c r="K15" i="2" s="1"/>
  <c r="H16" i="2"/>
  <c r="I16" i="2" s="1"/>
  <c r="K16" i="2" s="1"/>
  <c r="H17" i="2"/>
  <c r="I17" i="2" s="1"/>
  <c r="K17" i="2" s="1"/>
  <c r="H18" i="2"/>
  <c r="I18" i="2" s="1"/>
  <c r="K18" i="2" s="1"/>
  <c r="H19" i="2"/>
  <c r="I19" i="2" s="1"/>
  <c r="K19" i="2" s="1"/>
  <c r="H20" i="2"/>
  <c r="I20" i="2" s="1"/>
  <c r="K20" i="2" s="1"/>
  <c r="H21" i="2"/>
  <c r="I21" i="2" s="1"/>
  <c r="K21" i="2" s="1"/>
  <c r="H22" i="2"/>
  <c r="I22" i="2" s="1"/>
  <c r="K22" i="2" s="1"/>
  <c r="H23" i="2"/>
  <c r="I23" i="2" s="1"/>
  <c r="K23" i="2" s="1"/>
  <c r="H24" i="2"/>
  <c r="I24" i="2" s="1"/>
  <c r="K24" i="2" s="1"/>
  <c r="H25" i="2"/>
  <c r="I25" i="2" s="1"/>
  <c r="K25" i="2" s="1"/>
  <c r="H26" i="2"/>
  <c r="I26" i="2" s="1"/>
  <c r="K26" i="2" s="1"/>
  <c r="H27" i="2"/>
  <c r="I27" i="2" s="1"/>
  <c r="K27" i="2" s="1"/>
  <c r="H28" i="2"/>
  <c r="I28" i="2" s="1"/>
  <c r="K28" i="2" s="1"/>
  <c r="H29" i="2"/>
  <c r="I29" i="2" s="1"/>
  <c r="K29" i="2" s="1"/>
  <c r="H30" i="2"/>
  <c r="I30" i="2" s="1"/>
  <c r="K30" i="2" s="1"/>
  <c r="H31" i="2"/>
  <c r="I31" i="2" s="1"/>
  <c r="K31" i="2" s="1"/>
  <c r="H32" i="2"/>
  <c r="I32" i="2" s="1"/>
  <c r="K32" i="2" s="1"/>
  <c r="H33" i="2"/>
  <c r="I33" i="2" s="1"/>
  <c r="K33" i="2" s="1"/>
  <c r="H34" i="2"/>
  <c r="I34" i="2" s="1"/>
  <c r="K34" i="2" s="1"/>
  <c r="G85" i="2"/>
  <c r="G86" i="2"/>
  <c r="H86" i="2" s="1"/>
  <c r="I86" i="2" s="1"/>
  <c r="K86" i="2" s="1"/>
  <c r="G87" i="2"/>
  <c r="G88" i="2"/>
  <c r="H88" i="2" s="1"/>
  <c r="I88" i="2" s="1"/>
  <c r="K88" i="2" s="1"/>
  <c r="G89" i="2"/>
  <c r="G90" i="2"/>
  <c r="H90" i="2" s="1"/>
  <c r="I90" i="2" s="1"/>
  <c r="K90" i="2" s="1"/>
  <c r="G91" i="2"/>
  <c r="G92" i="2"/>
  <c r="H92" i="2" s="1"/>
  <c r="I92" i="2" s="1"/>
  <c r="K92" i="2" s="1"/>
  <c r="G93" i="2"/>
  <c r="G94" i="2"/>
  <c r="H94" i="2" s="1"/>
  <c r="I94" i="2" s="1"/>
  <c r="K94" i="2" s="1"/>
  <c r="G95" i="2"/>
  <c r="G96" i="2"/>
  <c r="H96" i="2" s="1"/>
  <c r="I96" i="2" s="1"/>
  <c r="K96" i="2" s="1"/>
  <c r="G97" i="2"/>
  <c r="G98" i="2"/>
  <c r="H98" i="2" s="1"/>
  <c r="I98" i="2" s="1"/>
  <c r="K98" i="2" s="1"/>
  <c r="G99" i="2"/>
  <c r="G100" i="2"/>
  <c r="H100" i="2" s="1"/>
  <c r="I100" i="2" s="1"/>
  <c r="K100" i="2" s="1"/>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H132" i="2" s="1"/>
  <c r="I132" i="2" s="1"/>
  <c r="K132" i="2" s="1"/>
  <c r="G133" i="2"/>
  <c r="G134" i="2"/>
  <c r="H134" i="2" s="1"/>
  <c r="I134" i="2" s="1"/>
  <c r="K134" i="2" s="1"/>
  <c r="G135" i="2"/>
  <c r="G136" i="2"/>
  <c r="H136" i="2" s="1"/>
  <c r="I136" i="2" s="1"/>
  <c r="K136" i="2" s="1"/>
  <c r="G137" i="2"/>
  <c r="G138" i="2"/>
  <c r="H138" i="2" s="1"/>
  <c r="I138" i="2" s="1"/>
  <c r="K138" i="2" s="1"/>
  <c r="G139" i="2"/>
  <c r="G140" i="2"/>
  <c r="H140" i="2" s="1"/>
  <c r="I140" i="2" s="1"/>
  <c r="K140" i="2" s="1"/>
  <c r="G141" i="2"/>
  <c r="G142" i="2"/>
  <c r="H142" i="2" s="1"/>
  <c r="I142" i="2" s="1"/>
  <c r="K142" i="2" s="1"/>
  <c r="G143" i="2"/>
  <c r="G144" i="2"/>
  <c r="H144" i="2" s="1"/>
  <c r="I144" i="2" s="1"/>
  <c r="K144" i="2" s="1"/>
  <c r="G145" i="2"/>
  <c r="G146" i="2"/>
  <c r="H146" i="2" s="1"/>
  <c r="I146" i="2" s="1"/>
  <c r="K146" i="2" s="1"/>
  <c r="G147" i="2"/>
  <c r="G148" i="2"/>
  <c r="H148" i="2" s="1"/>
  <c r="I148" i="2" s="1"/>
  <c r="K148" i="2" s="1"/>
  <c r="G149" i="2"/>
  <c r="G150" i="2"/>
  <c r="H150" i="2" s="1"/>
  <c r="I150" i="2" s="1"/>
  <c r="K150" i="2" s="1"/>
  <c r="G151" i="2"/>
  <c r="G152" i="2"/>
  <c r="H152" i="2" s="1"/>
  <c r="I152" i="2" s="1"/>
  <c r="K152" i="2" s="1"/>
  <c r="G153" i="2"/>
  <c r="G154" i="2"/>
  <c r="H154" i="2" s="1"/>
  <c r="I154" i="2" s="1"/>
  <c r="K154" i="2" s="1"/>
  <c r="G155" i="2"/>
  <c r="G156" i="2"/>
  <c r="H156" i="2" s="1"/>
  <c r="I156" i="2" s="1"/>
  <c r="K156" i="2" s="1"/>
  <c r="G157" i="2"/>
  <c r="G158" i="2"/>
  <c r="H158" i="2" s="1"/>
  <c r="I158" i="2" s="1"/>
  <c r="K158" i="2" s="1"/>
  <c r="G159" i="2"/>
  <c r="G160" i="2"/>
  <c r="H160" i="2" s="1"/>
  <c r="I160" i="2" s="1"/>
  <c r="K160" i="2" s="1"/>
  <c r="G161" i="2"/>
  <c r="G162" i="2"/>
  <c r="H162" i="2" s="1"/>
  <c r="I162" i="2" s="1"/>
  <c r="K162" i="2" s="1"/>
  <c r="G163" i="2"/>
  <c r="G164" i="2"/>
  <c r="H164" i="2" s="1"/>
  <c r="I164" i="2" s="1"/>
  <c r="K164" i="2" s="1"/>
  <c r="G165" i="2"/>
  <c r="G166" i="2"/>
  <c r="H166" i="2" s="1"/>
  <c r="I166" i="2" s="1"/>
  <c r="K166" i="2" s="1"/>
  <c r="G167" i="2"/>
  <c r="G168" i="2"/>
  <c r="H168" i="2" s="1"/>
  <c r="I168" i="2" s="1"/>
  <c r="K168" i="2" s="1"/>
  <c r="G169" i="2"/>
  <c r="G170" i="2"/>
  <c r="H170" i="2" s="1"/>
  <c r="I170" i="2" s="1"/>
  <c r="K170" i="2" s="1"/>
  <c r="G171" i="2"/>
  <c r="G172" i="2"/>
  <c r="H172" i="2" s="1"/>
  <c r="I172" i="2" s="1"/>
  <c r="K172" i="2" s="1"/>
  <c r="G173" i="2"/>
  <c r="G174" i="2"/>
  <c r="H174" i="2" s="1"/>
  <c r="I174" i="2" s="1"/>
  <c r="K174" i="2" s="1"/>
  <c r="G175" i="2"/>
  <c r="G176" i="2"/>
  <c r="H176" i="2" s="1"/>
  <c r="I176" i="2" s="1"/>
  <c r="K176" i="2" s="1"/>
  <c r="G177" i="2"/>
  <c r="G178" i="2"/>
  <c r="H178" i="2" s="1"/>
  <c r="I178" i="2" s="1"/>
  <c r="K178" i="2" s="1"/>
  <c r="G179" i="2"/>
  <c r="G180" i="2"/>
  <c r="H180" i="2" s="1"/>
  <c r="I180" i="2" s="1"/>
  <c r="K180" i="2" s="1"/>
  <c r="G181" i="2"/>
  <c r="G182" i="2"/>
  <c r="H182" i="2" s="1"/>
  <c r="I182" i="2" s="1"/>
  <c r="K182" i="2" s="1"/>
  <c r="G185" i="2"/>
  <c r="H185" i="2" s="1"/>
  <c r="I185" i="2" s="1"/>
  <c r="K185" i="2" s="1"/>
  <c r="G186" i="2"/>
  <c r="G187" i="2"/>
  <c r="H187" i="2" s="1"/>
  <c r="I187" i="2" s="1"/>
  <c r="K187" i="2" s="1"/>
  <c r="G188" i="2"/>
  <c r="G189" i="2"/>
  <c r="H189" i="2" s="1"/>
  <c r="I189" i="2" s="1"/>
  <c r="K189" i="2" s="1"/>
  <c r="G190" i="2"/>
  <c r="G191" i="2"/>
  <c r="H191" i="2" s="1"/>
  <c r="I191" i="2" s="1"/>
  <c r="K191" i="2" s="1"/>
  <c r="G192" i="2"/>
  <c r="G194" i="2"/>
  <c r="G195" i="2"/>
  <c r="H195" i="2" s="1"/>
  <c r="I195" i="2" s="1"/>
  <c r="K195" i="2" s="1"/>
  <c r="G196" i="2"/>
  <c r="G197" i="2"/>
  <c r="H197" i="2" s="1"/>
  <c r="I197" i="2" s="1"/>
  <c r="K197" i="2" s="1"/>
  <c r="G199" i="2"/>
  <c r="H199" i="2" s="1"/>
  <c r="I199" i="2" s="1"/>
  <c r="K199" i="2" s="1"/>
  <c r="G200" i="2"/>
  <c r="G201" i="2"/>
  <c r="H201" i="2" s="1"/>
  <c r="I201" i="2" s="1"/>
  <c r="K201" i="2" s="1"/>
  <c r="G202" i="2"/>
  <c r="G203" i="2"/>
  <c r="H203" i="2" s="1"/>
  <c r="I203" i="2" s="1"/>
  <c r="K203" i="2" s="1"/>
  <c r="G204" i="2"/>
  <c r="G205" i="2"/>
  <c r="H205" i="2" s="1"/>
  <c r="I205" i="2" s="1"/>
  <c r="K205" i="2" s="1"/>
  <c r="G206" i="2"/>
  <c r="K212" i="2"/>
  <c r="G214" i="2"/>
  <c r="G215" i="2"/>
  <c r="H215" i="2" s="1"/>
  <c r="I215" i="2" s="1"/>
  <c r="K215" i="2" s="1"/>
  <c r="G216" i="2"/>
  <c r="G217" i="2"/>
  <c r="H217" i="2" s="1"/>
  <c r="I217" i="2" s="1"/>
  <c r="K217" i="2" s="1"/>
  <c r="G218" i="2"/>
  <c r="G219" i="2"/>
  <c r="H219" i="2" s="1"/>
  <c r="I219" i="2" s="1"/>
  <c r="K219" i="2" s="1"/>
  <c r="G220" i="2"/>
  <c r="G221" i="2"/>
  <c r="H221" i="2" s="1"/>
  <c r="I221" i="2" s="1"/>
  <c r="K221" i="2" s="1"/>
  <c r="G224" i="2"/>
  <c r="H224" i="2" s="1"/>
  <c r="I224" i="2" s="1"/>
  <c r="K224" i="2" s="1"/>
  <c r="G225" i="2"/>
  <c r="G226" i="2"/>
  <c r="H226" i="2" s="1"/>
  <c r="I226" i="2" s="1"/>
  <c r="K226" i="2" s="1"/>
  <c r="G227" i="2"/>
  <c r="G229" i="2"/>
  <c r="G231" i="2"/>
  <c r="H231" i="2" s="1"/>
  <c r="I231" i="2" s="1"/>
  <c r="K231" i="2" s="1"/>
  <c r="G232" i="2"/>
  <c r="G233" i="2"/>
  <c r="H233" i="2" s="1"/>
  <c r="I233" i="2" s="1"/>
  <c r="K233" i="2" s="1"/>
  <c r="G234" i="2"/>
  <c r="G235" i="2"/>
  <c r="H235" i="2" s="1"/>
  <c r="I235" i="2" s="1"/>
  <c r="K235" i="2" s="1"/>
  <c r="G236" i="2"/>
  <c r="G237" i="2"/>
  <c r="H237" i="2" s="1"/>
  <c r="I237" i="2" s="1"/>
  <c r="K237" i="2" s="1"/>
  <c r="G238" i="2"/>
  <c r="K241" i="2"/>
  <c r="G243" i="2"/>
  <c r="H243" i="2" s="1"/>
  <c r="I243" i="2" s="1"/>
  <c r="K243" i="2" s="1"/>
  <c r="G244" i="2"/>
  <c r="H244" i="2" s="1"/>
  <c r="I244" i="2" s="1"/>
  <c r="K244" i="2" s="1"/>
  <c r="G245" i="2"/>
  <c r="H245" i="2" s="1"/>
  <c r="I245" i="2" s="1"/>
  <c r="K245" i="2" s="1"/>
  <c r="G246" i="2"/>
  <c r="H246" i="2" s="1"/>
  <c r="I246" i="2" s="1"/>
  <c r="K246" i="2" s="1"/>
  <c r="G247" i="2"/>
  <c r="H247" i="2" s="1"/>
  <c r="I247" i="2" s="1"/>
  <c r="K247" i="2" s="1"/>
  <c r="G248" i="2"/>
  <c r="H248" i="2" s="1"/>
  <c r="I248" i="2" s="1"/>
  <c r="K248" i="2" s="1"/>
  <c r="G249" i="2"/>
  <c r="H249" i="2" s="1"/>
  <c r="I249" i="2" s="1"/>
  <c r="K249" i="2" s="1"/>
  <c r="G250" i="2"/>
  <c r="H250" i="2" s="1"/>
  <c r="I250" i="2" s="1"/>
  <c r="K250" i="2" s="1"/>
  <c r="G251" i="2"/>
  <c r="H251" i="2" s="1"/>
  <c r="I251" i="2" s="1"/>
  <c r="K251" i="2" s="1"/>
  <c r="G252" i="2"/>
  <c r="H252" i="2" s="1"/>
  <c r="I252" i="2" s="1"/>
  <c r="K252" i="2" s="1"/>
  <c r="G253" i="2"/>
  <c r="H253" i="2" s="1"/>
  <c r="I253" i="2" s="1"/>
  <c r="K253" i="2" s="1"/>
  <c r="G254" i="2"/>
  <c r="H254" i="2" s="1"/>
  <c r="I254" i="2" s="1"/>
  <c r="K254" i="2" s="1"/>
  <c r="G255" i="2"/>
  <c r="H255" i="2" s="1"/>
  <c r="I255" i="2" s="1"/>
  <c r="K255" i="2" s="1"/>
  <c r="G256" i="2"/>
  <c r="H256" i="2" s="1"/>
  <c r="I256" i="2" s="1"/>
  <c r="K256" i="2" s="1"/>
  <c r="G257" i="2"/>
  <c r="H257" i="2" s="1"/>
  <c r="I257" i="2" s="1"/>
  <c r="K257" i="2" s="1"/>
  <c r="G258" i="2"/>
  <c r="H258" i="2" s="1"/>
  <c r="I258" i="2" s="1"/>
  <c r="K258" i="2" s="1"/>
  <c r="G259" i="2"/>
  <c r="H259" i="2" s="1"/>
  <c r="I259" i="2" s="1"/>
  <c r="K259" i="2" s="1"/>
  <c r="G260" i="2"/>
  <c r="H260" i="2" s="1"/>
  <c r="I260" i="2" s="1"/>
  <c r="K260" i="2" s="1"/>
  <c r="G261" i="2"/>
  <c r="H261" i="2" s="1"/>
  <c r="I261" i="2" s="1"/>
  <c r="K261" i="2" s="1"/>
  <c r="G262" i="2"/>
  <c r="G263" i="2"/>
  <c r="H263" i="2" s="1"/>
  <c r="I263" i="2" s="1"/>
  <c r="K263" i="2" s="1"/>
  <c r="G264" i="2"/>
  <c r="G265" i="2"/>
  <c r="H265" i="2" s="1"/>
  <c r="I265" i="2" s="1"/>
  <c r="K265" i="2" s="1"/>
  <c r="G267" i="2"/>
  <c r="G268" i="2"/>
  <c r="H268" i="2" s="1"/>
  <c r="I268" i="2" s="1"/>
  <c r="K268" i="2" s="1"/>
  <c r="G269" i="2"/>
  <c r="G270" i="2"/>
  <c r="H270" i="2" s="1"/>
  <c r="I270" i="2" s="1"/>
  <c r="K270" i="2" s="1"/>
  <c r="G271" i="2"/>
  <c r="G272" i="2"/>
  <c r="H272" i="2" s="1"/>
  <c r="I272" i="2" s="1"/>
  <c r="K272" i="2" s="1"/>
  <c r="G273" i="2"/>
  <c r="G274" i="2"/>
  <c r="H274" i="2" s="1"/>
  <c r="I274" i="2" s="1"/>
  <c r="K274" i="2" s="1"/>
  <c r="G275" i="2"/>
  <c r="G276" i="2"/>
  <c r="H276" i="2" s="1"/>
  <c r="I276" i="2" s="1"/>
  <c r="K276" i="2" s="1"/>
  <c r="G277" i="2"/>
  <c r="G278" i="2"/>
  <c r="H278" i="2" s="1"/>
  <c r="I278" i="2" s="1"/>
  <c r="K278" i="2" s="1"/>
  <c r="G279" i="2"/>
  <c r="G280" i="2"/>
  <c r="H280" i="2" s="1"/>
  <c r="I280" i="2" s="1"/>
  <c r="K280" i="2" s="1"/>
  <c r="G281" i="2"/>
  <c r="G282" i="2"/>
  <c r="H282" i="2" s="1"/>
  <c r="I282" i="2" s="1"/>
  <c r="K282" i="2" s="1"/>
  <c r="G283" i="2"/>
  <c r="G284" i="2"/>
  <c r="H284" i="2" s="1"/>
  <c r="I284" i="2" s="1"/>
  <c r="K284" i="2" s="1"/>
  <c r="G285" i="2"/>
  <c r="G286" i="2"/>
  <c r="H286" i="2" s="1"/>
  <c r="I286" i="2" s="1"/>
  <c r="K286" i="2" s="1"/>
  <c r="G287" i="2"/>
  <c r="G288" i="2"/>
  <c r="H288" i="2" s="1"/>
  <c r="I288" i="2" s="1"/>
  <c r="K288" i="2" s="1"/>
  <c r="G289" i="2"/>
  <c r="G290" i="2"/>
  <c r="H290" i="2" s="1"/>
  <c r="I290" i="2" s="1"/>
  <c r="K290" i="2" s="1"/>
  <c r="G291" i="2"/>
  <c r="G292" i="2"/>
  <c r="H292" i="2" s="1"/>
  <c r="I292" i="2" s="1"/>
  <c r="K292" i="2" s="1"/>
  <c r="G293" i="2"/>
  <c r="G294" i="2"/>
  <c r="H294" i="2" s="1"/>
  <c r="I294" i="2" s="1"/>
  <c r="K294" i="2" s="1"/>
  <c r="G295" i="2"/>
  <c r="H236" i="2" l="1"/>
  <c r="I236" i="2" s="1"/>
  <c r="K236" i="2" s="1"/>
  <c r="H232" i="2"/>
  <c r="I232" i="2" s="1"/>
  <c r="K232" i="2" s="1"/>
  <c r="H220" i="2"/>
  <c r="I220" i="2" s="1"/>
  <c r="K220" i="2" s="1"/>
  <c r="H202" i="2"/>
  <c r="I202" i="2" s="1"/>
  <c r="K202" i="2" s="1"/>
  <c r="H181" i="2"/>
  <c r="I181" i="2" s="1"/>
  <c r="K181" i="2" s="1"/>
  <c r="H173" i="2"/>
  <c r="I173" i="2" s="1"/>
  <c r="K173" i="2" s="1"/>
  <c r="H165" i="2"/>
  <c r="I165" i="2" s="1"/>
  <c r="K165" i="2" s="1"/>
  <c r="H153" i="2"/>
  <c r="I153" i="2" s="1"/>
  <c r="K153" i="2" s="1"/>
  <c r="H137" i="2"/>
  <c r="I137" i="2" s="1"/>
  <c r="K137" i="2" s="1"/>
  <c r="H121" i="2"/>
  <c r="I121" i="2" s="1"/>
  <c r="K121" i="2" s="1"/>
  <c r="H128" i="2"/>
  <c r="I128" i="2" s="1"/>
  <c r="K128" i="2" s="1"/>
  <c r="H124" i="2"/>
  <c r="I124" i="2" s="1"/>
  <c r="K124" i="2" s="1"/>
  <c r="H120" i="2"/>
  <c r="I120" i="2" s="1"/>
  <c r="K120" i="2" s="1"/>
  <c r="H116" i="2"/>
  <c r="I116" i="2" s="1"/>
  <c r="K116" i="2" s="1"/>
  <c r="H112" i="2"/>
  <c r="I112" i="2" s="1"/>
  <c r="K112" i="2" s="1"/>
  <c r="H108" i="2"/>
  <c r="I108" i="2" s="1"/>
  <c r="K108" i="2" s="1"/>
  <c r="H104" i="2"/>
  <c r="I104" i="2" s="1"/>
  <c r="K104" i="2" s="1"/>
  <c r="H99" i="2"/>
  <c r="I99" i="2" s="1"/>
  <c r="K99" i="2" s="1"/>
  <c r="H95" i="2"/>
  <c r="I95" i="2" s="1"/>
  <c r="K95" i="2" s="1"/>
  <c r="H91" i="2"/>
  <c r="I91" i="2" s="1"/>
  <c r="K91" i="2" s="1"/>
  <c r="H87" i="2"/>
  <c r="I87" i="2" s="1"/>
  <c r="K87" i="2" s="1"/>
  <c r="H216" i="2"/>
  <c r="I216" i="2" s="1"/>
  <c r="K216" i="2" s="1"/>
  <c r="H206" i="2"/>
  <c r="I206" i="2" s="1"/>
  <c r="K206" i="2" s="1"/>
  <c r="H192" i="2"/>
  <c r="I192" i="2" s="1"/>
  <c r="K192" i="2" s="1"/>
  <c r="H188" i="2"/>
  <c r="I188" i="2" s="1"/>
  <c r="K188" i="2" s="1"/>
  <c r="H130" i="2"/>
  <c r="I130" i="2" s="1"/>
  <c r="K130" i="2" s="1"/>
  <c r="H126" i="2"/>
  <c r="I126" i="2" s="1"/>
  <c r="K126" i="2" s="1"/>
  <c r="H122" i="2"/>
  <c r="I122" i="2" s="1"/>
  <c r="K122" i="2" s="1"/>
  <c r="H118" i="2"/>
  <c r="I118" i="2" s="1"/>
  <c r="K118" i="2" s="1"/>
  <c r="H114" i="2"/>
  <c r="I114" i="2" s="1"/>
  <c r="K114" i="2" s="1"/>
  <c r="H110" i="2"/>
  <c r="I110" i="2" s="1"/>
  <c r="K110" i="2" s="1"/>
  <c r="H106" i="2"/>
  <c r="I106" i="2" s="1"/>
  <c r="K106" i="2" s="1"/>
  <c r="H102" i="2"/>
  <c r="I102" i="2" s="1"/>
  <c r="K102" i="2" s="1"/>
  <c r="H97" i="2"/>
  <c r="I97" i="2" s="1"/>
  <c r="K97" i="2" s="1"/>
  <c r="H93" i="2"/>
  <c r="I93" i="2" s="1"/>
  <c r="K93" i="2" s="1"/>
  <c r="H89" i="2"/>
  <c r="I89" i="2" s="1"/>
  <c r="K89" i="2" s="1"/>
  <c r="H85" i="2"/>
  <c r="I85" i="2" s="1"/>
  <c r="K85" i="2" s="1"/>
  <c r="H295" i="2"/>
  <c r="I295" i="2" s="1"/>
  <c r="K295" i="2" s="1"/>
  <c r="H291" i="2"/>
  <c r="I291" i="2" s="1"/>
  <c r="K291" i="2" s="1"/>
  <c r="H287" i="2"/>
  <c r="I287" i="2" s="1"/>
  <c r="K287" i="2" s="1"/>
  <c r="H283" i="2"/>
  <c r="I283" i="2" s="1"/>
  <c r="K283" i="2" s="1"/>
  <c r="H279" i="2"/>
  <c r="I279" i="2" s="1"/>
  <c r="K279" i="2" s="1"/>
  <c r="H275" i="2"/>
  <c r="I275" i="2" s="1"/>
  <c r="K275" i="2" s="1"/>
  <c r="H271" i="2"/>
  <c r="I271" i="2" s="1"/>
  <c r="K271" i="2" s="1"/>
  <c r="H267" i="2"/>
  <c r="I267" i="2" s="1"/>
  <c r="K267" i="2" s="1"/>
  <c r="H262" i="2"/>
  <c r="I262" i="2" s="1"/>
  <c r="K262" i="2" s="1"/>
  <c r="H225" i="2"/>
  <c r="I225" i="2" s="1"/>
  <c r="K225" i="2" s="1"/>
  <c r="H196" i="2"/>
  <c r="I196" i="2" s="1"/>
  <c r="K196" i="2" s="1"/>
  <c r="H177" i="2"/>
  <c r="I177" i="2" s="1"/>
  <c r="K177" i="2" s="1"/>
  <c r="H169" i="2"/>
  <c r="I169" i="2" s="1"/>
  <c r="K169" i="2" s="1"/>
  <c r="H161" i="2"/>
  <c r="I161" i="2" s="1"/>
  <c r="K161" i="2" s="1"/>
  <c r="H157" i="2"/>
  <c r="I157" i="2" s="1"/>
  <c r="K157" i="2" s="1"/>
  <c r="H149" i="2"/>
  <c r="I149" i="2" s="1"/>
  <c r="K149" i="2" s="1"/>
  <c r="H145" i="2"/>
  <c r="I145" i="2" s="1"/>
  <c r="K145" i="2" s="1"/>
  <c r="H141" i="2"/>
  <c r="I141" i="2" s="1"/>
  <c r="K141" i="2" s="1"/>
  <c r="H133" i="2"/>
  <c r="I133" i="2" s="1"/>
  <c r="K133" i="2" s="1"/>
  <c r="H129" i="2"/>
  <c r="I129" i="2" s="1"/>
  <c r="K129" i="2" s="1"/>
  <c r="H125" i="2"/>
  <c r="I125" i="2" s="1"/>
  <c r="K125" i="2" s="1"/>
  <c r="H117" i="2"/>
  <c r="I117" i="2" s="1"/>
  <c r="K117" i="2" s="1"/>
  <c r="H113" i="2"/>
  <c r="I113" i="2" s="1"/>
  <c r="K113" i="2" s="1"/>
  <c r="H109" i="2"/>
  <c r="I109" i="2" s="1"/>
  <c r="K109" i="2" s="1"/>
  <c r="H105" i="2"/>
  <c r="I105" i="2" s="1"/>
  <c r="K105" i="2" s="1"/>
  <c r="H238" i="2"/>
  <c r="I238" i="2" s="1"/>
  <c r="K238" i="2" s="1"/>
  <c r="H234" i="2"/>
  <c r="I234" i="2" s="1"/>
  <c r="K234" i="2" s="1"/>
  <c r="H229" i="2"/>
  <c r="H218" i="2"/>
  <c r="I218" i="2" s="1"/>
  <c r="K218" i="2" s="1"/>
  <c r="H214" i="2"/>
  <c r="I214" i="2" s="1"/>
  <c r="K214" i="2" s="1"/>
  <c r="H204" i="2"/>
  <c r="I204" i="2" s="1"/>
  <c r="K204" i="2" s="1"/>
  <c r="H200" i="2"/>
  <c r="I200" i="2" s="1"/>
  <c r="K200" i="2" s="1"/>
  <c r="H190" i="2"/>
  <c r="I190" i="2" s="1"/>
  <c r="K190" i="2" s="1"/>
  <c r="H186" i="2"/>
  <c r="I186" i="2" s="1"/>
  <c r="K186" i="2" s="1"/>
  <c r="H293" i="2"/>
  <c r="I293" i="2" s="1"/>
  <c r="K293" i="2" s="1"/>
  <c r="H289" i="2"/>
  <c r="I289" i="2" s="1"/>
  <c r="K289" i="2" s="1"/>
  <c r="H285" i="2"/>
  <c r="I285" i="2" s="1"/>
  <c r="K285" i="2" s="1"/>
  <c r="H281" i="2"/>
  <c r="I281" i="2" s="1"/>
  <c r="K281" i="2" s="1"/>
  <c r="H277" i="2"/>
  <c r="I277" i="2" s="1"/>
  <c r="K277" i="2" s="1"/>
  <c r="H273" i="2"/>
  <c r="I273" i="2" s="1"/>
  <c r="K273" i="2" s="1"/>
  <c r="H269" i="2"/>
  <c r="I269" i="2" s="1"/>
  <c r="K269" i="2" s="1"/>
  <c r="H264" i="2"/>
  <c r="I264" i="2" s="1"/>
  <c r="K264" i="2" s="1"/>
  <c r="H227" i="2"/>
  <c r="I227" i="2" s="1"/>
  <c r="K227" i="2" s="1"/>
  <c r="H194" i="2"/>
  <c r="I194" i="2" s="1"/>
  <c r="K194" i="2" s="1"/>
  <c r="H179" i="2"/>
  <c r="I179" i="2" s="1"/>
  <c r="K179" i="2" s="1"/>
  <c r="H175" i="2"/>
  <c r="I175" i="2" s="1"/>
  <c r="K175" i="2" s="1"/>
  <c r="H171" i="2"/>
  <c r="I171" i="2" s="1"/>
  <c r="K171" i="2" s="1"/>
  <c r="H167" i="2"/>
  <c r="I167" i="2" s="1"/>
  <c r="K167" i="2" s="1"/>
  <c r="H163" i="2"/>
  <c r="I163" i="2" s="1"/>
  <c r="K163" i="2" s="1"/>
  <c r="H159" i="2"/>
  <c r="I159" i="2" s="1"/>
  <c r="K159" i="2" s="1"/>
  <c r="H155" i="2"/>
  <c r="I155" i="2" s="1"/>
  <c r="K155" i="2" s="1"/>
  <c r="H151" i="2"/>
  <c r="I151" i="2" s="1"/>
  <c r="K151" i="2" s="1"/>
  <c r="H147" i="2"/>
  <c r="I147" i="2" s="1"/>
  <c r="K147" i="2" s="1"/>
  <c r="H143" i="2"/>
  <c r="I143" i="2" s="1"/>
  <c r="K143" i="2" s="1"/>
  <c r="H139" i="2"/>
  <c r="I139" i="2" s="1"/>
  <c r="K139" i="2" s="1"/>
  <c r="H135" i="2"/>
  <c r="I135" i="2" s="1"/>
  <c r="K135" i="2" s="1"/>
  <c r="H131" i="2"/>
  <c r="I131" i="2" s="1"/>
  <c r="K131" i="2" s="1"/>
  <c r="H127" i="2"/>
  <c r="I127" i="2" s="1"/>
  <c r="K127" i="2" s="1"/>
  <c r="H123" i="2"/>
  <c r="I123" i="2"/>
  <c r="K123" i="2" s="1"/>
  <c r="H119" i="2"/>
  <c r="I119" i="2" s="1"/>
  <c r="K119" i="2" s="1"/>
  <c r="H115" i="2"/>
  <c r="I115" i="2" s="1"/>
  <c r="K115" i="2" s="1"/>
  <c r="H111" i="2"/>
  <c r="I111" i="2" s="1"/>
  <c r="K111" i="2" s="1"/>
  <c r="H107" i="2"/>
  <c r="I107" i="2" s="1"/>
  <c r="K107" i="2" s="1"/>
  <c r="H103" i="2"/>
  <c r="I103" i="2" s="1"/>
  <c r="K103" i="2" s="1"/>
  <c r="K229" i="2" l="1"/>
</calcChain>
</file>

<file path=xl/sharedStrings.xml><?xml version="1.0" encoding="utf-8"?>
<sst xmlns="http://schemas.openxmlformats.org/spreadsheetml/2006/main" count="911" uniqueCount="665">
  <si>
    <t>№ п/п</t>
  </si>
  <si>
    <t>Наименование работ</t>
  </si>
  <si>
    <t>НДС (20%), руб.</t>
  </si>
  <si>
    <t>Стоимость с НДС (20%), руб.</t>
  </si>
  <si>
    <t>1. Ветеринарно-санитарная экспертиза, ветсаноценка и подтверждение соответствия подконтрольных грузов в отношении ветеринарной безопасности при поступлении</t>
  </si>
  <si>
    <t>Ветсанэкспертиза, ветсаноценка и подтверждение соответствия грузов в отношении ветеринарной безопасности при поступлении на хранение, переработку, реализацию на предприятия Московской области (примечание, пп. 10, 11, 12): пищевых продуктов, продовольственного сырья животного происхождения</t>
  </si>
  <si>
    <t>До одной тонны включительно</t>
  </si>
  <si>
    <t>Ветсанэкспертиза, ветсаноценка и подтверждение соответствия грузов в отношении ветеринарной безопасности при поступлении на хранение, переработку, реализацию на предприятия Московской области (примечание, пп. 10, 11, 12): яиц, заготовляемых на птицефабриках: до 10 коробок</t>
  </si>
  <si>
    <t>Одна партия</t>
  </si>
  <si>
    <t>Ветсанэкспертиза, ветсаноценка и подтверждение соответствия грузов в отношении ветеринарной безопасности при поступлении на хранение, переработку, реализацию на предприятия Московской области (примечание, пп. 10, 11, 12): яиц, заготовляемых на птицефабриках: от 11 до 50 коробок</t>
  </si>
  <si>
    <t>Ветсанэкспертиза, ветсаноценка и подтверждение соответствия грузов в отношении ветеринарной безопасности при поступлении на хранение, переработку, реализацию на предприятия Московской области (примечание, пп. 10, 11, 12): яиц, заготовляемых на птицефабриках: от 51 до 100 коробок</t>
  </si>
  <si>
    <t>Ветсанэкспертиза, ветсаноценка и подтверждение соответствия грузов в отношении ветеринарной безопасности при поступлении на хранение, переработку, реализацию на предприятия Московской области (примечание, пп.  10, 11, 12): яиц, заготовляемых на птицефабриках: от 101 до 1000 коробок</t>
  </si>
  <si>
    <t>Ветсанэкспертиза, ветсаноценка и подтверждение соответствия грузов в отношении ветеринарной безопасности при поступлении на хранение, переработку, реализацию на предприятия Московской области (примечание, пп. 10, 11, 12): яиц, заготовляемых на птицефабриках: свыше 1000 коробок</t>
  </si>
  <si>
    <t>Ветсанэкспертиза, ветсаноценка и подтверждение соответствия грузов в отношении ветеринарной безопасности при поступлении на хранение, переработку, реализацию на предприятия Московской области (примечание, пп. 10, 11, 12): пушно-мехового сырья</t>
  </si>
  <si>
    <t>Ветсанэкспертиза, ветсаноценка и подтверждение соответствия грузов в отношении ветеринарной безопасности при поступлении на хранение, переработку, реализацию на предприятия Московской области (примечание, пп. 10, 11, 12): кожевенного, перопухового и др. технического сырья животного происхождения (в т.ч. панты и рога оленей)</t>
  </si>
  <si>
    <t>Одна тонна</t>
  </si>
  <si>
    <t>Ветсанэкспертиза, ветсаноценка и подтверждение соответствия грузов в отношении ветеринарной безопасности при поступлении на хранение, переработку, реализацию на предприятия Московской области (примечание, пп. 10, 11, 12): кормов для непродуктивных животных</t>
  </si>
  <si>
    <t>Ветсанэкспертиза, ветсаноценка и подтверждение соответствия грузов в отношении ветеринарной безопасности при поступлении на хранение, переработку, реализацию на предприятия Московской области (примечание, пп. 10, 11, 12): кормов для продуктивных животных (зерно, комбикорм), выработанных сельскохозяйственными организациями, комбикормовыми заводами</t>
  </si>
  <si>
    <t>Ветсанэкспертиза, ветсаноценка и подтверждение соответствия грузов в отношении ветеринарной безопасности при поступлении на хранение, переработку, реализацию на предприятия Московской области (примечание, пп. 10, 11, 12): побочных продуктов мукомольно-крупяного производства (отруби пшеничные, ржаные, мучки мукомольные, крупяные, кормовые зерновые отходы, дерть зерновых культур, барда),  шрота, сена, соломы и фуража</t>
  </si>
  <si>
    <t>Ветсанэкспертиза, ветсаноценка и подтверждение соответствия грузов в отношении ветеринарной безопасности при поступлении на хранение, переработку, реализацию на предприятия Московской области (примечание, пп. 10, 11, 12): сырого молока, выработанного сельскохозяйственными организациями</t>
  </si>
  <si>
    <t>Ветсанэкспертиза, ветсаноценка и подтверждение соответствия грузов в отношении ветеринарной безопасности при поступлении на хранение, переработку, реализацию на предприятия Московской области (примечание, пп. 10, 11, 12): сырого молока, выработанного сельскохозяйственными организациями (для партии более 10 тонн)</t>
  </si>
  <si>
    <t>Ветсанэкспертиза, ветсаноценка и подтверждение соответствия грузов в отношении ветеринарной безопасности при поступлении на хранение, переработку, реализацию на предприятия Московской области (примечание, пп. 10, 11, 12): палеонтологического материала, охотничьих трофеев и изделий токсидермии</t>
  </si>
  <si>
    <t>Одно изделие</t>
  </si>
  <si>
    <t>Ветсанэкспертиза, ветсаноценка и подтверждение соответствия грузов в отношении ветеринарной безопасности при поступлении на хранение, переработку, реализацию на предприятия Московской области (примечание, пп. 10, 11, 12): биологического материала для научных целей</t>
  </si>
  <si>
    <t>Ветсанэкспертиза, ветсаноценка и подтверждение соответствия грузов в отношении ветеринарной безопасности при поступлении на хранение, переработку, реализацию на предприятия Московской области (примечание, пп. 10, 11, 12) кормовых добавок, продуктов микробиологического синтеза кормового назначения, лакомств для непродуктивных животных</t>
  </si>
  <si>
    <t>Ветсанэкспертиза, ветсаноценка и подтверждение соответствия грузов в отношении ветеринарной безопасности при поступлении на хранение, переработку, реализацию на предприятия Московской области (примечание, пп. 10, 11, 12) кормовых добавок, продуктов микробиологического синтеза кормового назначения  для сельскохозяйственных животных (птицы)</t>
  </si>
  <si>
    <t>Ветсанэкспертиза, ветсаноценка и подтверждение соответствия грузов в отношении ветеринарной безопасности при поступлении на хранение, переработку, реализацию на предприятия Московской области (примечание, пп. 10, 11, 12): семени животных, рыб</t>
  </si>
  <si>
    <t>Ветсанэкспертиза, ветсаноценка и подтверждение соответствия грузов в отношении ветеринарной безопасности при поступлении на хранение, переработку, реализацию на предприятия Московской области (примечание, пп. 10, 11, 12): отходы мясного и рыбного производства, используемые в корм животным</t>
  </si>
  <si>
    <t>Ветсанэкспертиза, ветсаноценка и подтверждение соответствия грузов в отношении ветеринарной безопасности при поступлении на хранение, переработку, реализацию на предприятия Московской области (примечание, пп. 10, 11, 12): ветеринарные препараты (вакцины, сыворотки, диагностикумы), средства дезинфицирующие и аналогичные им.</t>
  </si>
  <si>
    <t>Ветсанэкспертиза, ветсаноценка и подтверждение соответствия грузов в отношении ветеринарной безопасности при поступлении на хранение, переработку, реализацию на предприятия Московской области (примечание, пп. 10, 11, 12): инкубационного яйца</t>
  </si>
  <si>
    <t>Одна партия от одного вида птицы</t>
  </si>
  <si>
    <t>Ветсанэкспертиза, ветсаноценка и подтверждение соответствия грузов в отношении ветеринарной безопасности при поступлении на хранение, переработку, реализацию на предприятия Московской области (примечание, пп. 10, 11, 12): муки рыбной, костной, мясокостной, кости от обвалки мясосырья, скорлупы яичной</t>
  </si>
  <si>
    <t>Ветсанэкспертиза, ветсаноценка и подтверждение соответствия грузов в отношении ветеринарной безопасности при поступлении на хранение, переработку, реализацию на предприятия Московской области (примечание, пп. 10, 11, 12): навоза конского, КРС, свиней, пушных зверей, помета птиц</t>
  </si>
  <si>
    <t>Ветсанэкспертиза, ветсаноценка и подтверждение соответствия грузов в отношении ветеринарной безопасности при поступлении на хранение, переработку, реализацию на предприятия Московской области (примечание, пп. 10, 11, 12): органических удобрений, компоста</t>
  </si>
  <si>
    <t>Ветсаносмотр биоотходов, конфискатов, продукции, непригодной для пищевых целей при поступлении к месту обеззараживания (утилизации или уничтожения) (примечание, пп. 10, 11, 12) до 500 кг</t>
  </si>
  <si>
    <t>Ветсаносмотр биоотходов, конфискатов, продукции, непригодной для пищевых целей при поступлении к месту обеззараживания (утилизации или уничтожения) (примечание, пп. 10, 11, 12) от 501 кг до 1 тонны</t>
  </si>
  <si>
    <t>Ветсаносмотр биоотходов, конфискатов, продукции, непригодной для пищевых целей при поступлении к месту обеззараживания (утилизации или уничтожения) (примечание, пп. 10, 11, 12) свыше 1 тонны</t>
  </si>
  <si>
    <t>Ветсанэкспертиза, ветсаноценка и подтверждение соответствия грузов в отношении ветеринарной безопасности при поступлении на хранение, переработку, реализацию на сельскохозяйственные предприятия Московской области (примечание, пп. 10, 11, 12): кормов для продуктивных животных (зерно, комбикорм), выработанных сельскохозяйственными организациями, комбикормовыми заводами до 1 000 тонн включительно</t>
  </si>
  <si>
    <t>1 тонна</t>
  </si>
  <si>
    <t>Ветсанэкспертиза, ветсаноценка и подтверждение соответствия грузов в отношении ветеринарной безопасности при поступлении на хранение, переработку, реализацию на сельскохозяйственные предприятия Московской области (примечание, пп. 10, 11, 12): кормов для продуктивных животных (зерно, комбикорм), выработанных сельскохозяйственными организациями, комбикормовыми заводами от 1 000 до 3 000 тонн включительно</t>
  </si>
  <si>
    <t>Ветсанэкспертиза, ветсаноценка и подтверждение соответствия грузов в отношении ветеринарной безопасности при поступлении на хранение, переработку, реализацию на сельскохозяйственные предприятия Московской области (примечание, п.п. 10, 11, 12): кормов для продуктивных животных (зерно, комбикорм), выработанных сельскохозяйственными организациями, комбикормовыми заводами от 3 000 до 5 000 тонн включительно</t>
  </si>
  <si>
    <t>Ветсанэкспертиза, ветсаноценка и подтверждение соответствия грузов в отношении ветеринарной безопасности при поступлении на хранение, переработку, реализацию на сельскохозяйственные предприятия Московской области (примечание, пп. 10, 11, 12): кормов для продуктивных животных (зерно, комбикорм), выработанных сельскохозяйственными организациями, комбикормовыми заводами свыше 5 000 тонн</t>
  </si>
  <si>
    <t>2. Подтверждение соответствия подконтрольных грузов в отношении ветеринарной безопасности для транспортировки</t>
  </si>
  <si>
    <t>Подтверждение соответствия грузов в отношении ветеринарной безопасности для транспортировки по территории Московской области, РФ и в страны ближнего и дальнего зарубежья (примечание, пп. 10, 11, 12): пищевых продуктов, продовольственного сырья животного происхождения до 50 кг</t>
  </si>
  <si>
    <t>Подтверждение соответствия грузов в отношении ветеринарной безопасности для транспортировки по территории Московской области, РФ и в страны ближнего и дальнего зарубежья (примечание, пп. 10, 11, 12): пищевых продуктов, продовольственного сырья животного происхождения от 51 до 100 кг</t>
  </si>
  <si>
    <t>Подтверждение соответствия грузов в отношении ветеринарной безопасности для транспортировки по территории Московской области, РФ и в страны ближнего и дальнего зарубежья (примечание, пп. 10, 11, 12): пищевых продуктов, продовольственного сырья животного происхождения от 101 до 500 кг</t>
  </si>
  <si>
    <t>Подтверждение соответствия грузов в отношении ветеринарной безопасности для транспортировки по территории Московской области, РФ и в страны ближнего и дальнего зарубежья (примечание, пп. 10, 11, 12): пищевых продуктов, продовольственного сырья животного происхождения от 501 до 1000 кг</t>
  </si>
  <si>
    <t>Подтверждение соответствия грузов в отношении ветеринарной безопасности для транспортировки по территории Московской области, РФ и в страны ближнего и дальнего зарубежья (примечание, пп. 10, 11, 12): яиц, заготовляемых на птицефабриках: до 10 коробок</t>
  </si>
  <si>
    <t>Подтверждение соответствия грузов в отношении ветеринарной безопасности для транспортировки по территории Московской области, РФ и в страны ближнего и дальнего зарубежья (примечание, пп. 10, 11, 12): яиц, заготовляемых на птицефабриках: от 11 до 50 коробок</t>
  </si>
  <si>
    <t>Подтверждение соответствия грузов в отношении ветеринарной безопасности для транспортировки по территории Московской области, РФ и в страны ближнего и дальнего зарубежья (примечание, пп. 10, 11, 12): яиц, заготовляемых на птицефабриках: от 51 до 100 коробок</t>
  </si>
  <si>
    <t>Подтверждение соответствия грузов в отношении ветеринарной безопасности для транспортировки по территории Московской области, РФ и в страны ближнего и дальнего зарубежья (примечание, пп. 10, 11, 12): яиц, заготовляемых на птицефабриках: от 101 до 1000 коробок</t>
  </si>
  <si>
    <t>Подтверждение соответствия грузов в отношении ветеринарной безопасности для транспортировки по территории Московской области, РФ и в страны ближнего и дальнего зарубежья (примечание, пп. 10, 11, 12): яиц, заготовляемых на птицефабриках: свыше 1000 коробок</t>
  </si>
  <si>
    <t>Подтверждение соответствия грузов в отношении ветеринарной безопасности для транспортировки по территории Московской области, РФ и в страны ближнего и дальнего зарубежья (примечание, пп. 10, 11, 12): пушно-мехового сырья</t>
  </si>
  <si>
    <t>Подтверждение соответствия грузов в отношении ветеринарной безопасности для транспортировки по территории Московской области, РФ и в страны ближнего и дальнего зарубежья (примечание, пп. 10, 11, 12): кожевенного, перопухового и другого технического сырья животного происхождения (в т.ч. панты и рога оленей) до 50 кг</t>
  </si>
  <si>
    <t>Подтверждение соответствия грузов в отношении ветеринарной безопасности для транспортировки по территории Московской области, РФ и в страны ближнего и дальнего зарубежья (примечание, пп. 10, 11, 12): кожевенного, перопухового и другого технического сырья животного происхождения (в т.ч. панты и рога оленей) от 51 до 100 кг</t>
  </si>
  <si>
    <t>Подтверждение соответствия грузов в отношении ветеринарной безопасности для транспортировки по территории Московской области, РФ и в страны ближнего и дальнего зарубежья (примечание, пп. 10, 11, 12): кожевенного, перопухового и другого технического сырья животного происхождения (в т.ч. панты и рога оленей) от 101 до 500 кг</t>
  </si>
  <si>
    <t>Подтверждение соответствия грузов в отношении ветеринарной безопасности для транспортировки по территории Московской области, РФ и в страны ближнего и дальнего зарубежья (примечание, пп. 10, 11, 12): кожевенного, перопухового и другого технического сырья животного происхождения (в т.ч. панты и рога оленей) от 501 до 1000 кг</t>
  </si>
  <si>
    <t>Подтверждение соответствия грузов в отношении ветеринарной безопасности для транспортировки по территории Московской области, РФ и в страны ближнего и дальнего зарубежья (примечание, пп. 10, 11, 12): кормов для непродуктивных животных до 50 кг</t>
  </si>
  <si>
    <t>Подтверждение соответствия грузов в отношении ветеринарной безопасности для транспортировки по территории Московской области, РФ и в страны ближнего и дальнего зарубежья (примечание, пп. 10, 11, 12): кормов для непродуктивных животных от 51 до 100 кг</t>
  </si>
  <si>
    <t>Подтверждение соответствия грузов в отношении ветеринарной безопасности для транспортировки по территории Московской области, РФ и в страны ближнего и дальнего зарубежья (примечание, пп. 10, 11, 12): кормов для непродуктивных животных от 101 до 500 кг</t>
  </si>
  <si>
    <t>Подтверждение соответствия грузов в отношении ветеринарной безопасности для транспортировки по территории Московской области, РФ и в страны ближнего и дальнего зарубежья (примечание, пп. 10, 11, 12): кормов для непродуктивных животных от 501 до 1000 кг</t>
  </si>
  <si>
    <t>Подтверждение соответствия грузов в отношении ветеринарной безопасности для транспортировки по территории Московской области, РФ и в страны ближнего и дальнего зарубежья (примечание, пп. 10, 11, 12): кормов для продуктивных животных (зерно, комбикорм), выработанных сельскохозяйственными организациями, комбикормовыми заводами</t>
  </si>
  <si>
    <t>До 1000 кг</t>
  </si>
  <si>
    <t>Подтверждение соответствия грузов в отношении ветеринарной безопасности для транспортировки по территории Московской области, РФ и в страны ближнего и дальнего зарубежья (примечание, пп. 10, 11, 12):  побочных продуктов мукомольно-крупяного производства (отруби пшеничные, ржаные, мучки мукомольные, крупяные, кормовые зерновые отходы, дерть зерновых культур, барда), шрота, сена, соломы и фуража</t>
  </si>
  <si>
    <t>Подтверждение соответствия грузов в отношении ветеринарной безопасности для транспортировки по территории Московской области, РФ и в страны ближнего и дальнего зарубежья (примечание, пп. 10, 11, 12): продуктов переработки молока (сливок, сырых и пастеризованных, молочной сыворотки и обрата)</t>
  </si>
  <si>
    <t>Подтверждение соответствия грузов в отношении ветеринарной безопасности для транспортировки по территории Московской области, РФ и в страны ближнего и дальнего зарубежья (примечание, пп. 10, 11, 12): палеонтологического материала, охотничьих трофеев и изделий токсидермии</t>
  </si>
  <si>
    <t>Подтверждение соответствия грузов в отношении ветеринарной безопасности для транспортировки по территории Московской области, РФ и в страны ближнего и дальнего зарубежья (примечание, пп. 10, 11, 12): биологического материала для научных целей</t>
  </si>
  <si>
    <t>Подтверждение соответствия грузов в отношении ветеринарной безопасности для транспортировки по территории Московской области, РФ и в страны ближнего и дальнего зарубежья (примечание, пп. 10, 11, 12): кормовых добавок, продуктов микробиологического синтеза кормового назначения, лакомств для непродуктивных животных</t>
  </si>
  <si>
    <t>Подтверждение соответствия грузов в отношении ветеринарной безопасности для транспортировки по территории Московской области, РФ и в страны ближнего и дальнего зарубежья (примечание, пп. 10, 11, 12): кормовых добавок, продуктов микробиологического синтеза кормового назначения для сельскохозяйственных животных (птицы)</t>
  </si>
  <si>
    <t>Подтверждение соответствия грузов в отношении ветеринарной безопасности для транспортировки по территории Московской области, РФ и в страны ближнего и дальнего зарубежья (примечание, пп. 10, 11, 12): семени животных, рыб</t>
  </si>
  <si>
    <t>Подтверждение соответствия грузов в отношении ветеринарной безопасности для транспортировки по территории Московской области, РФ и в страны ближнего и дальнего зарубежья (примечание, пп. 10, 11, 12): отходы мясного и рыбного производства, используемые в корм животным</t>
  </si>
  <si>
    <t>Подтверждение соответствия грузов в отношении ветеринарной безопасности для транспортировки по территории Московской области, РФ и в страны ближнего и дальнего зарубежья (примечание, пп. 10, 11, 12): ветеринарные препараты (вакцины, сыворотки, диагностикумы) средства дезинфицирующие и аналогичные им.</t>
  </si>
  <si>
    <t>Подтверждение соответствия грузов в отношении ветеринарной безопасности для транспортировки по территории Московской области, РФ и в страны ближнего и дальнего зарубежья (примечание, пп. 10, 11, 12): инкубационного яйца</t>
  </si>
  <si>
    <t>Подтверждение соответствия грузов в отношении ветеринарной безопасности для транспортировки по территории Московской области, РФ и в страны ближнего и дальнего зарубежья (примечание, пп. 10, 11, 12): муки рыбной, костной, мясокостной, кости от обвалки мясосырья, скорлупы яичной</t>
  </si>
  <si>
    <t>Подтверждение соответствия грузов в отношении ветеринарной безопасности для транспортировки по территории Московской области, РФ и в страны ближнего и дальнего зарубежья (примечание, пп. 10, 11, 12): навоза конского, КРС, свиней, пушных зверей, помета птиц до 50 кг</t>
  </si>
  <si>
    <t>Подтверждение соответствия грузов в отношении ветеринарной безопасности для транспортировки по территории Московской области, РФ и в страны ближнего и дальнего зарубежья (примечание, пп. 10, 11, 12): навоза конского, КРС, свиней, пушных зверей, помета птиц от 51 до 100 кг</t>
  </si>
  <si>
    <t>Подтверждение соответствия грузов в отношении ветеринарной безопасности для транспортировки по территории Московской области, РФ и в страны ближнего и дальнего зарубежья (примечание, пп. 10, 11, 12): навоза конского, КРС, свиней, пушных зверей, помета птиц от 101 до 500 кг</t>
  </si>
  <si>
    <t>Подтверждение соответствия грузов в отношении ветеринарной безопасности для транспортировки по территории Московской области, РФ и в страны ближнего и дальнего зарубежья (примечание, пп. 10, 11, 12): навоза конского, КРС, свиней, помета птиц от 501 до 1000 кг</t>
  </si>
  <si>
    <t>Подтверждение соответствия грузов в отношении ветеринарной безопасности для транспортировки по территории Московской области, РФ и в страны ближнего и дальнего зарубежья (примечание, пп. 10, 11, 12): органических удобрений, компостов до 50 кг</t>
  </si>
  <si>
    <t>Подтверждение соответствия грузов в отношении ветеринарной безопасности для транспортировки по территории Московской области, РФ и в страны ближнего и дальнего зарубежья (примечание, пп. 10, 11, 12): органических удобрений, компостов от 51 до 100 кг</t>
  </si>
  <si>
    <t>Подтверждение соответствия грузов в отношении ветеринарной безопасности для транспортировки по территории Московской области, РФ и в страны ближнего и дальнего зарубежья (примечание, пп. 10, 11, 12): органических удобрений, компостов от 101 до 500 кг</t>
  </si>
  <si>
    <t>Подтверждение соответствия грузов в отношении ветеринарной безопасности для транспортировки по территории Московской области, РФ и в страны ближнего и дальнего зарубежья (примечание, пп. 10, 11, 12): органических удобрений, компостов от 501 до 1000 кг</t>
  </si>
  <si>
    <t>Ветеринарно-санитарный досмотр средств транспортировки груза при транзитных операциях</t>
  </si>
  <si>
    <t>Одно транспортное средство</t>
  </si>
  <si>
    <t>Ветсаносмотр биоотходов, конфискатов, продукции, непригодной для пищевых целей, подготавливаемых для транспортировки к месту обеззараживания (утилизации или уничтожения) (примечание, пп. 10, 11, 12)</t>
  </si>
  <si>
    <t>Предварительная оценка возможности хозяйствующих субъектов по организации производства, хранения, реализации подконтрольной продукции и содержания всех видов животных, рыб, птиц, пчёл и  т.д.</t>
  </si>
  <si>
    <t>Человеко-час</t>
  </si>
  <si>
    <t>3. Ветеринарно-санитарная экспертиза на мясокомбинатах, убойных пунктах, убойных площадках</t>
  </si>
  <si>
    <t>Предубойный осмотр животных на мясокомбинатах, убойных пунктах, убойных площадках: лошади</t>
  </si>
  <si>
    <t>Одна голова</t>
  </si>
  <si>
    <t>Предубойный осмотр животных на мясокомбинатах, убойных пунктах, убойных площадках: крупного рогатого скота</t>
  </si>
  <si>
    <t>Предубойный осмотр животных на мясокомбинатах, убойных пунктах, убойных площадках: свиньи</t>
  </si>
  <si>
    <t>Предубойный осмотр животных на мясокомбинатах, убойных пунктах, убойных площадках: мелкого рогатого скота</t>
  </si>
  <si>
    <t>Предубойный осмотр животных на мясокомбинатах, убойных пунктах, убойных площадках: кролика</t>
  </si>
  <si>
    <t>До десяти голов включительно</t>
  </si>
  <si>
    <t>Предубойный осмотр животных на мясокомбинатах, убойных пунктах, убойных площадках: птицы (куры)</t>
  </si>
  <si>
    <t>До ста голов включительно</t>
  </si>
  <si>
    <t>Предубойный осмотр животных на мясокомбинатах, убойных пунктах, убойных площадках: птицы (перепела)</t>
  </si>
  <si>
    <t>Предубойный осмотр животных на мясокомбинатах, убойных пунктах, убойных площадках: индейки, гуся, утки, страуса</t>
  </si>
  <si>
    <t>Проведение ветеринарно-санитарной экспертизы туш и внутренних органов животных (птицы) на мясокомбинатах, убойных пунктах, убойных площадках: лошади</t>
  </si>
  <si>
    <t>Одна туша</t>
  </si>
  <si>
    <t>Проведение ветеринарно-санитарной экспертизы туш и внутренних органов животных (птицы) на мясокомбинатах, убойных пунктах, убойных площадках: свиньи</t>
  </si>
  <si>
    <t>Проведение ветеринарно-санитарной экспертизы туш и внутренних органов животных (птицы) на мясокомбинатах, убойных пунктах, убойных площадках: крупного рогатого скота</t>
  </si>
  <si>
    <t>Проведение ветеринарно-санитарной экспертизы туш и внутренних органов животных (птицы) на мясокомбинатах, убойных пунктах, убойных площадках: мелкого рогатого скота</t>
  </si>
  <si>
    <t>Проведение ветеринарно-санитарной экспертизы туш и внутренних органов животных (птицы) на мясокомбинатах, убойных пунктах, убойных площадках: кролика</t>
  </si>
  <si>
    <t>До десяти тушек включительно</t>
  </si>
  <si>
    <t>Проведение ветеринарно-санитарной экспертизы туш и внутренних органов животных (птицы) на мясокомбинатах, убойных пунктах, убойных площадках: птицы (куры)</t>
  </si>
  <si>
    <t>До ста тушек включительно</t>
  </si>
  <si>
    <t>Проведение ветеринарно-санитарной экспертизы туш и внутренних органов животных (птицы) на мясокомбинатах, убойных пунктах, убойных площадках: птицы (перепела)</t>
  </si>
  <si>
    <t>Проведение ветеринарно-санитарной экспертизы туш и внутренних органов животных (птицы) на мясокомбинатах, убойных пунктах, убойных площадках: индейки, гуся, утки, страуса</t>
  </si>
  <si>
    <t>Одна тушка</t>
  </si>
  <si>
    <t>4. Ветеринарно-санитарная экспертиза пищевых продуктов, реализуемых на рынках, ярмарках и в других местах торговли</t>
  </si>
  <si>
    <t>Ветеринарно-санитарная экспертиза мяса крупного рогатого скота</t>
  </si>
  <si>
    <t>Ветеринарно-санитарная экспертиза мяса мелкого рогатого скота</t>
  </si>
  <si>
    <t>Ветеринарно-санитарная экспертиза свинины</t>
  </si>
  <si>
    <t>Ветеринарно-санитарная экспертиза мяса молочных поросят (примечание, п. 19)</t>
  </si>
  <si>
    <t>Ветеринарно-санитарная экспертиза конины</t>
  </si>
  <si>
    <t>Ветеринарно-санитарная экспертиза мяса нутрии (примечание, п. 19)</t>
  </si>
  <si>
    <t>Ветеринарно-санитарная экспертиза мяса кролика</t>
  </si>
  <si>
    <t>Ветеринарно-санитарная экспертиза мяса диких животных</t>
  </si>
  <si>
    <t>Ветеринарно-санитарная экспертиза мяса птицы (куры)</t>
  </si>
  <si>
    <t>Ветеринарно-санитарная экспертиза мяса птицы (других видов птицы, в т.ч. пернатой дичи)</t>
  </si>
  <si>
    <t>Ветеринарно-санитарная экспертиза сала шпика (примечание, п. 19)</t>
  </si>
  <si>
    <t>Один кусок</t>
  </si>
  <si>
    <t>Ветеринарно-санитарная экспертиза яиц непромышленной выработки до 50 штук</t>
  </si>
  <si>
    <t>Ветеринарно-санитарная экспертиза яиц непромышленной выработки от 51 до 100 штук</t>
  </si>
  <si>
    <t>Ветеринарно-санитарная экспертиза яиц непромышленной выработки от 101 до 360 штук</t>
  </si>
  <si>
    <t>Ветеринарно-санитарная экспертиза яиц непромышленной выработки свыше 360 штук</t>
  </si>
  <si>
    <t>Ветеринарно-санитарная экспертиза живой и охлажденной рыбы промышленной и непромышленной выработки до 50 кг</t>
  </si>
  <si>
    <t>Ветеринарно-санитарная экспертиза живой и охлажденной рыбы промышленной и непромышленной выработки от 51 до 100 кг</t>
  </si>
  <si>
    <t>Ветеринарно-санитарная экспертиза живой и охлажденной рыбы промышленной и непромышленной выработки от 101 кг до 500 кг</t>
  </si>
  <si>
    <t>Ветеринарно-санитарная экспертиза живой и охлажденной рыбы промышленной и непромышленной выработки от 501 кг до 1 тонны</t>
  </si>
  <si>
    <t>Ветеринарно-санитарная экспертиза живой и охлажденной рыбы промышленной и непромышленной выработки свыше 1 тонны</t>
  </si>
  <si>
    <t>Ветеринарно-санитарная экспертиза раков свежих</t>
  </si>
  <si>
    <t>Ветеринарно-санитарная экспертиза молока непромышленной выработки</t>
  </si>
  <si>
    <t>Одна проба с каждой емкости</t>
  </si>
  <si>
    <t>Ветеринарно-санитарная экспертиза молочнокислых продуктов непромышленной выработки (творога, сметаны, ряженки, варенца, масла сливочного)</t>
  </si>
  <si>
    <t>Ветеринарно-санитарная экспертиза меда пчелиного, в т.ч. сотового и продукции пчеловодства (примечание, п. 15)</t>
  </si>
  <si>
    <t>Ветеринарно-санитарная экспертиза овощей до 50 кг</t>
  </si>
  <si>
    <t>Ветеринарно-санитарная экспертиза овощей от 51 до 100 кг</t>
  </si>
  <si>
    <t>Ветеринарно-санитарная экспертиза овощей от 101 до 500 кг</t>
  </si>
  <si>
    <t>Ветеринарно-санитарная экспертиза овощей от 501 до 1000 кг</t>
  </si>
  <si>
    <t>Ветеринарно-санитарная экспертиза овощей от 1001 до 5000 кг</t>
  </si>
  <si>
    <t>Ветеринарно-санитарная экспертиза овощей от 5001 до 10000 кг</t>
  </si>
  <si>
    <t>Ветеринарно-санитарная экспертиза овощей от 10001 до 20000 кг</t>
  </si>
  <si>
    <t>Ветеринарно-санитарная экспертиза овощей от 20001 до 40000 кг</t>
  </si>
  <si>
    <t>Ветеринарно-санитарная экспертиза овощей от 40001 до 70000 кг</t>
  </si>
  <si>
    <t>Ветеринарно-санитарная экспертиза овощей от 70001 до 150000 кг</t>
  </si>
  <si>
    <t>Ветеринарно-санитарная экспертиза овощей свыше 150000 кг</t>
  </si>
  <si>
    <t>Ветеринарно-санитарная экспертиза корнеплодов до 50 кг</t>
  </si>
  <si>
    <t>Ветеринарно-санитарная экспертиза корнеплодов от 51 до 100 кг</t>
  </si>
  <si>
    <t>Ветеринарно-санитарная экспертиза корнеплодов от 101 до 500 кг</t>
  </si>
  <si>
    <t>Ветеринарно-санитарная экспертиза корнеплодов от 501 до 1000 кг</t>
  </si>
  <si>
    <t>Ветеринарно-санитарная экспертиза корнеплодов от 1001 до 5000 кг</t>
  </si>
  <si>
    <t>Ветеринарно-санитарная экспертиза корнеплодов от 5001 до 10000 кг</t>
  </si>
  <si>
    <t>Ветеринарно-санитарная экспертиза корнеплодов от 10001 до 20000 кг</t>
  </si>
  <si>
    <t>Ветеринарно-санитарная экспертиза корнеплодов от 20001 до 40000 кг</t>
  </si>
  <si>
    <t>Ветеринарно-санитарная экспертиза корнеплодов от 40001 до 70000 кг</t>
  </si>
  <si>
    <t>Ветеринарно-санитарная экспертиза корнеплодов от 70001 до 150000 кг</t>
  </si>
  <si>
    <t>Ветеринарно-санитарная экспертиза корнеплодов свыше 150000 кг</t>
  </si>
  <si>
    <t>Ветеринарно-санитарная экспертиза фруктов до 50 кг</t>
  </si>
  <si>
    <t>Ветеринарно-санитарная экспертиза фруктов от 51 до 100 кг</t>
  </si>
  <si>
    <t>Ветеринарно-санитарная экспертиза фруктов от 101 до 500 кг</t>
  </si>
  <si>
    <t>Ветеринарно-санитарная экспертиза фруктов от 501 до 1000 кг</t>
  </si>
  <si>
    <t>Ветеринарно-санитарная экспертиза фруктов от 1001 до 5000 кг</t>
  </si>
  <si>
    <t>Ветеринарно-санитарная экспертиза фруктов от 5001 до 10000 кг</t>
  </si>
  <si>
    <t>Ветеринарно-санитарная экспертиза фруктов от 10001 до 20000 кг</t>
  </si>
  <si>
    <t>Ветеринарно-санитарная экспертиза фруктов от 20001 до 40000 кг</t>
  </si>
  <si>
    <t>Ветеринарно-санитарная экспертиза фруктов от 40001 до 70000 кг</t>
  </si>
  <si>
    <t>Ветеринарно-санитарная экспертиза фруктов от 70001 до 150000 кг</t>
  </si>
  <si>
    <t>Ветеринарно-санитарная экспертиза фруктов свыше 150000 кг</t>
  </si>
  <si>
    <t>Ветеринарно-санитарная экспертиза ягод до 25 кг</t>
  </si>
  <si>
    <t>Ветеринарно-санитарная экспертиза ягод от 26 до 50 кг</t>
  </si>
  <si>
    <t>Ветеринарно-санитарная экспертиза ягод от 51 до 100 кг</t>
  </si>
  <si>
    <t>Ветеринарно-санитарная экспертиза ягод от 101до 500 кг</t>
  </si>
  <si>
    <t>Ветеринарно-санитарная экспертиза ягод свыше 500 кг</t>
  </si>
  <si>
    <t>Ветеринарно-санитарная экспертиза бахчевых (арбузы, дыни, тыквы, кабачки) до 50 кг</t>
  </si>
  <si>
    <t>Ветеринарно-санитарная экспертиза бахчевых (арбузы, дыни, тыквы, кабачки) от 51 до 100 кг</t>
  </si>
  <si>
    <t>Ветеринарно-санитарная экспертиза бахчевых (арбузы, дыни, тыквы, кабачки) от 101 до 500 кг</t>
  </si>
  <si>
    <t>Ветеринарно-санитарная экспертиза бахчевых (арбузы, дыни, тыквы, кабачки) от 501 до 1000 кг</t>
  </si>
  <si>
    <t>Ветеринарно-санитарная экспертиза бахчевых (арбузы, дыни, тыквы, кабачки) от 1001 до 5000 кг</t>
  </si>
  <si>
    <t>Ветеринарно-санитарная экспертиза бахчевых (арбузы, дыни, тыквы, кабачки) от 5001 до 10000 кг</t>
  </si>
  <si>
    <t>Ветеринарно-санитарная экспертиза бахчевых (арбузы, дыни, тыквы, кабачки) от 10001 до 20000 кг</t>
  </si>
  <si>
    <t>Ветеринарно-санитарная экспертиза бахчевых (арбузы, дыни, тыквы, кабачки) от 20001 до 40000 кг</t>
  </si>
  <si>
    <t>Ветеринарно-санитарная экспертиза бахчевых (арбузы, дыни, тыквы, кабачки) от 40001 до 70000 кг</t>
  </si>
  <si>
    <t>Ветеринарно-санитарная экспертиза бахчевых (арбузы, дыни, тыквы, кабачки) от 70001 до 150000 кг</t>
  </si>
  <si>
    <t>Ветеринарно-санитарная экспертиза бахчевых (арбузы, дыни, тыквы, кабачки) свыше 150000 кг</t>
  </si>
  <si>
    <t>Ветеринарно-санитарная экспертиза зелени листовой</t>
  </si>
  <si>
    <t>Одна партия одного наименования</t>
  </si>
  <si>
    <t>Ветеринарно-санитарная экспертиза сухофруктов</t>
  </si>
  <si>
    <t>Ветеринарно-санитарная экспертиза грибов сушеных и свежих</t>
  </si>
  <si>
    <t>Ветеринарно-санитарная экспертиза овощей соленых, квашенных, маринованных</t>
  </si>
  <si>
    <t>Ветеринарно-санитарная экспертиза салатов "по-корейски"</t>
  </si>
  <si>
    <t>Ветеринарно-санитарная экспертиза масла растительного</t>
  </si>
  <si>
    <t>Ветеринарно-санитарная экспертиза семечек, бобовых, шиповника, орехов и др.</t>
  </si>
  <si>
    <t>Одна партия (одного наименования)</t>
  </si>
  <si>
    <t>Ветеринарно-санитарная экспертиза круп, муки, специй непромышленной выработки</t>
  </si>
  <si>
    <t>5. Лабораторные исследования мяса и продуктов убоя сельскохозяйственных животных, в т.ч. животных жиров в ГЛВСЭ рынка</t>
  </si>
  <si>
    <t>5.1. Лабораторные исследования мяса и мясопродуктов</t>
  </si>
  <si>
    <t>Микроскопия мазков</t>
  </si>
  <si>
    <t>Одно исследование</t>
  </si>
  <si>
    <t xml:space="preserve">Проба варки </t>
  </si>
  <si>
    <t>Определение рН</t>
  </si>
  <si>
    <t>Постановка реакции на пероксидазу</t>
  </si>
  <si>
    <t>Постановка реакции с сернокислой медью</t>
  </si>
  <si>
    <t>Постановка формольной реакции</t>
  </si>
  <si>
    <t>Определение перекисного числа</t>
  </si>
  <si>
    <t>Определение кислотного числа</t>
  </si>
  <si>
    <t>5.2. Лабораторные исследования яиц</t>
  </si>
  <si>
    <t>Овоскопия до 50 штук</t>
  </si>
  <si>
    <t>Овоскопия от 51 до 100 штук</t>
  </si>
  <si>
    <t>Овоскопия от 101 до 360 штук</t>
  </si>
  <si>
    <t>Овоскопия свыше 360 штук</t>
  </si>
  <si>
    <t>5.3. Лабораторные исследования молока и молочных продуктов</t>
  </si>
  <si>
    <t>Определение механической загрязненности молока и молочных продуктов</t>
  </si>
  <si>
    <t>Определение кислотности молока и молочных продуктов</t>
  </si>
  <si>
    <t>Исследование молока непромышленной выработки на "анализаторе качества молока" по показателям: жир, плотность, СОМО, температура замерзания, белок, фальсификация-добавление воды</t>
  </si>
  <si>
    <t>Определение фальсификации молока (примеси соды)</t>
  </si>
  <si>
    <t>Определение фальсификации молока, сметаны, сливок (примеси крахмала)</t>
  </si>
  <si>
    <t>Определение фальсификации сметаны, сливок (примеси творога)</t>
  </si>
  <si>
    <t xml:space="preserve">Определение фальсификации сливочного масла (примеси растительного масла, сыра или творога) </t>
  </si>
  <si>
    <t>Исследование молока кольцевой пробой на бруцеллез</t>
  </si>
  <si>
    <t>5.4. Лабораторные исследования рыбы и рыбных продуктов</t>
  </si>
  <si>
    <t>Микроскопия (исключение наличия цист)</t>
  </si>
  <si>
    <t>Микроскопия мазков (изготовление 2-х мазков отпечатков)</t>
  </si>
  <si>
    <t>Постановка реакции на редуктазу</t>
  </si>
  <si>
    <t>Определение сероводорода (качественная реакция)</t>
  </si>
  <si>
    <t>Определение паразитарной чистоты</t>
  </si>
  <si>
    <t>5.5. Лабораторные исследования меда</t>
  </si>
  <si>
    <t>Определение механической загрязненности</t>
  </si>
  <si>
    <t>Определение кислотности</t>
  </si>
  <si>
    <t>Определение падевого меда</t>
  </si>
  <si>
    <t>Определение свекловичной и крахмальной патоки, крахмала и других фальсификатов меда</t>
  </si>
  <si>
    <t>Пыльцевой анализ меда (микроскопия)</t>
  </si>
  <si>
    <t>5.6. Лабораторные исследования растительной продукции</t>
  </si>
  <si>
    <t>Определение кислотного числа в растительном масле</t>
  </si>
  <si>
    <t>Определение фальсификации растительного масла</t>
  </si>
  <si>
    <t>Определение содержания нитратов в растительной продукции (овощи, фрукты) (примечание, п. 16)</t>
  </si>
  <si>
    <t>Определение кислотности в солено-квашеной продукции</t>
  </si>
  <si>
    <t>Определение концентрации соли поваренной в солено-квашеной продукции</t>
  </si>
  <si>
    <t>Определение содержания влаги в сушеных фруктах, ягодах, корнеклубнеплодах, овощах, грибах, муке, зерне, крахмале, горохе, фасоли</t>
  </si>
  <si>
    <t>Одно исследование одного наименования</t>
  </si>
  <si>
    <t>Определение вредителей хлебных запасов и амбарных вредителей в муке, зерне, крупе</t>
  </si>
  <si>
    <t>Определение металлических и посторонних примесей в муке, зерне, крахмале, горохе, фасоли, крупе</t>
  </si>
  <si>
    <t>Определение примесей спорыньи, головни в муке, зерне</t>
  </si>
  <si>
    <t>5.7. Ветеринарно-санитарная экспертиза продукции промышленной выработки</t>
  </si>
  <si>
    <t>Ветеринарно-санитарная экспертиза продовольственного сырья и пищевых продуктов животного происхождения промышленной выработки (мяса, мясопродуктов, рыбы свежемороженой и рыбопродуктов, молочной продукции и продукции пчеловодства) до 500 кг</t>
  </si>
  <si>
    <t>Ветеринарно-санитарная экспертиза продовольственного сырья и пищевых продуктов животного происхождения промышленной выработки (мяса, мясопродуктов, рыбы свежемороженой и рыбопродуктов, молочной продукции и продукции пчеловодства) от 501 кг до 1 тонны включительно</t>
  </si>
  <si>
    <t>Ветеринарно-санитарная экспертиза продовольственного сырья и пищевых продуктов животного происхождения промышленной выработки (мяса, мясопродуктов, рыбы свежемороженой и рыбопродуктов, молочной продукции и продукции пчеловодства), свыше 1 тонны</t>
  </si>
  <si>
    <t>Ветеринарно-санитарная экспертиза яиц, заготовляемых на птицефабриках до 10 коробок</t>
  </si>
  <si>
    <t>Ветеринарно-санитарная экспертиза яиц, заготовляемых на птицефабриках от 11 до 50 коробок</t>
  </si>
  <si>
    <t>Ветеринарно-санитарная экспертиза яиц, заготовляемых на птицефабриках от 51 до 100 коробок</t>
  </si>
  <si>
    <t>Ветеринарно-санитарная экспертиза яиц, заготовляемых на птицефабриках от 101 до 1000 коробок</t>
  </si>
  <si>
    <t>Ветеринарно-санитарная экспертиза яиц, заготовляемых на птицефабриках свыше 1000 коробок</t>
  </si>
  <si>
    <t>Ветеринарно-санитарная экспертиза кормов для животных до 50 кг</t>
  </si>
  <si>
    <t>Ветеринарно-санитарная экспертиза кормов для животных от 51 до 100 кг</t>
  </si>
  <si>
    <t>Ветеринарно-санитарная экспертиза кормов для животных от 101 до 500 кг</t>
  </si>
  <si>
    <t>Ветеринарно-санитарная экспертиза кормов для животных от 501 до 1000 кг</t>
  </si>
  <si>
    <t>Дозиметрическое измерение</t>
  </si>
  <si>
    <t>Спектрометрическое исследование с помощью лабораторного оборудования типа РСУ-01 «Сигнал-М» или СКС-99 «Спутник»</t>
  </si>
  <si>
    <t>Проведение ветеринарного осмотра подконтрольных грузов для перемещения за пределы территории рынка</t>
  </si>
  <si>
    <t>Отбор проб продукции на объектах торговой сети (примечание, пп. 9, 18)</t>
  </si>
  <si>
    <t>Одно направление</t>
  </si>
  <si>
    <t>Взятие смывов для подтверждения качества дезинфекции объектов (мест) реализации продукции конечному потребителю (примечание, пп. 9, 18)</t>
  </si>
  <si>
    <t>Ветеринарно-санитарный осмотр торгового места на право хранения и реализации продукции животного и растительного происхождения промышленного и непромышленного  производства</t>
  </si>
  <si>
    <t>Одно место (ежедневно)</t>
  </si>
  <si>
    <t>Определение видовой принадлежности мяса</t>
  </si>
  <si>
    <t>Один образец</t>
  </si>
  <si>
    <t>Люминесцентный анализ пищевых продуктов с использованием люминоскопа "Филин"</t>
  </si>
  <si>
    <t>Осмотр транспортного средства, грузоподъемностью 0,5-2 тонны</t>
  </si>
  <si>
    <t>Одна единица</t>
  </si>
  <si>
    <t>Осмотр транспортного средства грузоподъемностью от 2 до 16 тонн</t>
  </si>
  <si>
    <t>Осмотр транспортного средства грузоподъемностью 16  тонн и выше</t>
  </si>
  <si>
    <t>6. Прочие услуги</t>
  </si>
  <si>
    <t>Выезд ветеринарного специалиста на место проведения ветеринарно-санитарных мероприятий в пределах 1 км (примечание, пп. 4, 5)</t>
  </si>
  <si>
    <t>Один выезд в пределах часа</t>
  </si>
  <si>
    <t>Выезд ветеринарного специалиста на место проведения ветеринарно-санитарных мероприятий (примечание, пп. 4, 5)</t>
  </si>
  <si>
    <t>Эксплуатация автотранспорта для выезда ветеринарного специалиста</t>
  </si>
  <si>
    <t>За 1 км</t>
  </si>
  <si>
    <t>Организация ветеринарно-санитарного поста (подразделения) государственной ветеринарной службы на объекте (примечание, п. 20)</t>
  </si>
  <si>
    <t>Один человеко-час</t>
  </si>
  <si>
    <t>Консультация по оценке деятельности хозяйствующего субъекта на соответствие ветеринарно-санитарным требованиям РФ при ввозе, хранении, переработке, реализации подконтрольных грузов и иные мероприятия, предусмотренные нормативными документами в области ветеринарии(примечание, п. 21)</t>
  </si>
  <si>
    <t>Одна услуга</t>
  </si>
  <si>
    <t>Ветеринарно-санитарное обследование объектов (организаций) (примечание, п.п. 6, 22)</t>
  </si>
  <si>
    <t>Ветсанэкспертиза, ветсаноценка и подтверждение соответствия в отношении ветеринарной безопасности продукции, выработанной предприятием (предпринимателем) в день (смену) (примечание, п. 8)</t>
  </si>
  <si>
    <t>Ветсанэкспертиза, ветсаноценка и подтверждение соответствия в отношении ветеринарной безопасности, не переработанной продукции, не промышленной выработки, выработанной предприятием мелкорозничной торговли (предпринимателем) в день (смену) (примечание, п. 8)</t>
  </si>
  <si>
    <t>Взятие смывов для подтверждения качества дезинфекции объектов хранения и оборота продукции и сырья животного и растительного происхождения (примечание, пп. 9, 18)</t>
  </si>
  <si>
    <t>Одна проба (10 смывов)</t>
  </si>
  <si>
    <t xml:space="preserve">Отбор проб для лабораторных исследований (примечание, пп. 9, 18) с обеспечением условий сохранности проб при доставке в лабораторию </t>
  </si>
  <si>
    <t>Одна проба</t>
  </si>
  <si>
    <t>Обеззараживание замораживанием мяса свиней, пораженного финнозом</t>
  </si>
  <si>
    <t>За один килограмм</t>
  </si>
  <si>
    <t>Обеззараживание замораживанием мяса КРС, пораженного финнозом</t>
  </si>
  <si>
    <t>Обеззараживание замораживанием мяса МРС, пораженного финнозом</t>
  </si>
  <si>
    <t>Дезинфекция объектов хранения и оборота продукции и сырья животного и растительного происхождения до 200 м2 (примечание, п. 7)</t>
  </si>
  <si>
    <t>Один квадратный метр</t>
  </si>
  <si>
    <t>Дезинфекция объектов хранения и оборота продукции и сырья животного и растительного происхождения от 201 до 500 м2 (примечание, п. 7)</t>
  </si>
  <si>
    <t>Дезинфекция объектов хранения и оборота продукции и сырья животного и растительного происхождения от 501 до 1000 м2 (примечание, п. 7)</t>
  </si>
  <si>
    <t>Дезинфекция объектов хранения и оборота продукции и сырья животного и растительного происхождения от 1001 до 5000 м2 (примечание, п. 7)</t>
  </si>
  <si>
    <t>Дезинфекция объектов хранения и оборота продукции и сырья животного и растительного происхождения свыше 5000 м2 (примечание, п. 7)</t>
  </si>
  <si>
    <t>Дератизация объектов хранения и оборота продукции и сырья животного и растительного происхождения до 200 м2 (примечание, п. 7)</t>
  </si>
  <si>
    <t>Дератизация объектов хранения и оборота продукции и сырья животного и растительного происхождения от 201 до 500 м2 (примечание, п. 7)</t>
  </si>
  <si>
    <t>Дератизация объектов хранения и оборота продукции и сырья животного и растительного происхождения от 501 до 1000 м2 (примечание, п. 7)</t>
  </si>
  <si>
    <t>Дератизация объектов хранения и оборота продукции и сырья животного и растительного происхождения от 1001 до 5000 м2 (примечание, п. 7)</t>
  </si>
  <si>
    <t>Дератизация объектов хранения и оборота продукции и сырья животного и растительного происхождения свыше 5000 м2 (примечание, п. 7)</t>
  </si>
  <si>
    <t>Дезинсекция объектов хранения и оборота продукции и сырья животного и растительного происхождения до 200 м2 (примечание, п. 7)</t>
  </si>
  <si>
    <t>Дезинсекция объектов хранения и оборота продукции и сырья животного и растительного происхождения от 201 до 500 м2 (примечание, п. 7)</t>
  </si>
  <si>
    <t>Дезинсекция объектов хранения и оборота продукции и сырья животного и растительного происхождения от 501 до 1000 м2 (примечание, п. 7)</t>
  </si>
  <si>
    <t>Дезинсекция объектов хранения и оборота продукции и сырья животного и растительного происхождения от 1001 до 5000 м2 (примечание, п. 7)</t>
  </si>
  <si>
    <t>Дезинсекция объектов хранения и оборота продукции и сырья животного и растительного происхождения свыше 5000 м2 (примечание, п. 7)</t>
  </si>
  <si>
    <t>Консультация по получению разрешения на экспортно-импортные операции, а также ввоз и вывоз грузов, подконтрольных органам государственного ветеринарного надзора, с экспертизой пакета документов (примечание, пп. 13, 14)</t>
  </si>
  <si>
    <t>Поставка в течение одного месяца в одну страну или из одной страны в РФ</t>
  </si>
  <si>
    <t>Консультация по получению разрешения на ввоз и вывоз грузов, подконтрольных органам государственного ветеринарного надзора, в пределах РФ с экспертизой пакета документов (примечание, пп. 13, 14)</t>
  </si>
  <si>
    <t>Поставка в течение одного месяца</t>
  </si>
  <si>
    <t>Примечания:</t>
  </si>
  <si>
    <t>1. Услуги, не вошедшие в Прейскурант, оказываются по договорным ценам.</t>
  </si>
  <si>
    <t xml:space="preserve">2. При оказании услуг (выполнении работ) в нерабочее и ночное время с 17.00 (18.00) до 8.00 (9.00) дополнительно оплачивается 50% от стоимости услуг (работ). </t>
  </si>
  <si>
    <t>3. При оказании услуг (выполнении работ) в выходные и праздничные дни дополнительно оплачивается 100% от стоимости услуг (работ).</t>
  </si>
  <si>
    <t>4. В стоимость услуги по выезду ветеринарного специалиста не входят стоимость оказываемых работ (услуг) и использованных ветеринарных средств; оказание услуги в пределах неполного часа оплачивается как за целый час. Указана цена за услугу, оказываемую одним ветеринарным специалистом. При оказании услуги двумя или более ветеринарными специалистами, оплата взимается за осуществление выезда каждого ветеринарного специалиста. При оказании услуг (выполнении работ) на нескольких объектах заказчика (местах оказания услуг), оплата взимается за выезд на каждый объект (место оказания услуг).</t>
  </si>
  <si>
    <t>5. При оказании услуги по выезду ветеринарного специалиста с использованием транспорта Исполнителя, использование транспортного средства в пределах неполного часа оплачивается как за целый час. При оказании услуг (выполнении работ) по месту нахождения Заказчика (объекта оказания услуги) более 1-го часа, Заказчик оплачивает стоимость использования транспортного средства за каждый последующий час.</t>
  </si>
  <si>
    <t>6.Ветеринарно-санитарное обследование проводится на основании заявления хозяйствующего субъекта. По результатам проведения работ заявителю может выдаваться (не выдаваться) ветеринарное удостоверение установленного образца. Оплата за бланк удостоверения взимается по его фактической стоимости.</t>
  </si>
  <si>
    <t>7. В стоимость услуги  не включена стоимость моющих, дезинфицирующих средств и других расходных материалов.</t>
  </si>
  <si>
    <t>8. На производственную партию подконтрольных товаров оформляется ветеринарный сопроводительный документ. Производственная партия - определенное количество подконтрольных товаров, произведенных (изготовленных) одним изготовителем по одному региональному (межгосударственному) стандарту или национальному стандарту, и (или) стандарту организации, и (или) иному документу изготовителя в определенный промежуток времени, сопровождаемое одним товаросопроводительным документом.</t>
  </si>
  <si>
    <t>9. Пробы направляются в ветеринарную лабораторию в сопровождении акта отбора проб. Оформление акта отбора проб осуществляется бесплатно.</t>
  </si>
  <si>
    <t>10. При проведении ветсанэкспертизы, ветсаносмотра поступающих на предприятия для хранения, переработки, реализации, а также предназначенных для транспортировки по территории Московской области, регионов РФ, стран дальнего и ближнего зарубежья пищевых продуктов, продовольственного и технического сырья животного происхождения, кормов для животных, вес которых не превышает или равен одной тонне, за каждую последующую тонну полную или неполную  взимается оплата как за одну тонну. К партии пушно-мехового сырья приравнивается однородный вид пушнины.</t>
  </si>
  <si>
    <t>11. За оформление сопроводительных ветеринарных документов на животных, пищевые продукты, продовольственное и техническое сырье животного происхождения, корма для животных и прочие грузы для транспортировки их по территории Московской области, Российской Федерации, в страны ближнего и дальнего зарубежья оплата не взимается. Стоимость бланков сопроводительных ветеринарных документов и голографических наклеек оплачивается по их фактической стоимости.</t>
  </si>
  <si>
    <t>12 Транспортная партия - любое количество грузов или групп грузов, перемещаемое в одном транспортном средстве в сопровождении одного товаротранспортного документа в адрес одного получателя либо нового собственника (если перемещение производится вместе с передачей права собственности). А также любое количество грузов или групп грузов, передаваемое при смене собственника, при этом не перемещаемое и находящееся в одном помещении (холодильной камере).</t>
  </si>
  <si>
    <t>Группами грузов считаются:</t>
  </si>
  <si>
    <t>- мясо говядины всех видов;</t>
  </si>
  <si>
    <t>- мясо свинины всех видов;</t>
  </si>
  <si>
    <t>- казеин технический и пищевой;</t>
  </si>
  <si>
    <t>- эндокринное сырье;</t>
  </si>
  <si>
    <t>- мясо баранины всех видов;</t>
  </si>
  <si>
    <t>- конина всех видов;</t>
  </si>
  <si>
    <t>- мясо кролика всех видов;</t>
  </si>
  <si>
    <t>- мясо кенгуру всех видов;</t>
  </si>
  <si>
    <t>- мясо птицы всех видов;</t>
  </si>
  <si>
    <t>- мясо животных других видов;</t>
  </si>
  <si>
    <t>- субпродукты животных и птицы;</t>
  </si>
  <si>
    <t>- кишечное сырье;</t>
  </si>
  <si>
    <t>- молоко и продукты его переработки;</t>
  </si>
  <si>
    <t>- яйцо и продукты его переработки;</t>
  </si>
  <si>
    <t>- рыба и продукты ее переработки;</t>
  </si>
  <si>
    <t>- икра рыб всех видов;</t>
  </si>
  <si>
    <t>- морепродукты всех видов;</t>
  </si>
  <si>
    <t>- мед и продукты пчеловодства;</t>
  </si>
  <si>
    <t>- желатин;</t>
  </si>
  <si>
    <t>- альбумин;</t>
  </si>
  <si>
    <t>- пушно-меховое сырье;</t>
  </si>
  <si>
    <t>- кожевенное сырье;</t>
  </si>
  <si>
    <t>- жир технический;</t>
  </si>
  <si>
    <t>- шерсть животных;</t>
  </si>
  <si>
    <t>- пух/перо;</t>
  </si>
  <si>
    <t>- кормовые добавки для животных;</t>
  </si>
  <si>
    <t>- корма для животных;</t>
  </si>
  <si>
    <t>- ветеринарные препараты;</t>
  </si>
  <si>
    <t>- птица всех видов;</t>
  </si>
  <si>
    <t>- животные всех видов;</t>
  </si>
  <si>
    <t>- насекомые всех видов;</t>
  </si>
  <si>
    <t>- генетический материал;</t>
  </si>
  <si>
    <t>- биологический материал;</t>
  </si>
  <si>
    <t>- предметы коллекционирования по зоологии, палеонтологии;</t>
  </si>
  <si>
    <t>- охотничьи трофеи;</t>
  </si>
  <si>
    <t>- прочие.</t>
  </si>
  <si>
    <t>13. Оформление переадресовок грузов, подконтрольных органам государственного ветеринарного надзора, согласно перечню, установленному нормативными правовыми актами.</t>
  </si>
  <si>
    <t>14. Относятся к полномочиям Государственного бюджетного учреждения ветеринарии Московской области "Московская областная ветеринарно-санитарная станция", для остальных государственных учреждений ветеринарии не применяются.</t>
  </si>
  <si>
    <t>15. В стоимость услуги входят следующие виды исследований: определение массовой доли воды, определение оксиметилфурфурола (ОМФ), определение диастазного числа.</t>
  </si>
  <si>
    <t>16. На содержание нитратов исследуется не менее 10% поступающих овощей, корнеплодов, фруктов и бахчевых культур.</t>
  </si>
  <si>
    <t>17. На рынках, ярмарках и в других местах торговли проводится клинический осмотр поступающих для реализации живых животных и птицы.</t>
  </si>
  <si>
    <t>18. Исследования проб продукции, направляемых в лабораторно-диагностические отделы государственных учреждений ветеринарии Московской области, а также в другие исследовательские организации, оплачиваются владельцами продукции дополнительно.</t>
  </si>
  <si>
    <t>19. Ветеринарно-санитарная экспертиза проводится с обязательным бесплатным исследованием на трихинеллез. Мясо молочных поросят, достигших 3-х недельного возраста, также подлежит обязательному бесплатному исследованию на трихинеллез.</t>
  </si>
  <si>
    <t>20. В стоимость услуги по организации ветеринарно-санитарного поста не входит стоимость проводимых ветеринарно-санитарных и ветеринарно-профилактических мероприятий.</t>
  </si>
  <si>
    <t>21.Услуга, оказанная в течение 1часа 30 минут одним специалистом. Превышение установленного времени оказания услуги оплачивается как отдельная услуга.</t>
  </si>
  <si>
    <t>22. Услуга, оказанная в течение 2 часа 40 минут одним специалистом. Превышение установленного времени оказания услуги оплачивается как отдельная услуга.</t>
  </si>
  <si>
    <t>Единицы измерения платных ветеринарных работ (услуг)</t>
  </si>
  <si>
    <t>1.1</t>
  </si>
  <si>
    <t>1.2</t>
  </si>
  <si>
    <t>1.3</t>
  </si>
  <si>
    <t>1.4</t>
  </si>
  <si>
    <t>1.5</t>
  </si>
  <si>
    <t>1.6</t>
  </si>
  <si>
    <t>1.7</t>
  </si>
  <si>
    <t>1.8</t>
  </si>
  <si>
    <t>1.9</t>
  </si>
  <si>
    <t>1.10</t>
  </si>
  <si>
    <t>1.11</t>
  </si>
  <si>
    <t>1.12</t>
  </si>
  <si>
    <t>1.13</t>
  </si>
  <si>
    <t>1.14</t>
  </si>
  <si>
    <t>1.15</t>
  </si>
  <si>
    <t>1.16</t>
  </si>
  <si>
    <t>1.17</t>
  </si>
  <si>
    <t>1.18</t>
  </si>
  <si>
    <t>1.19</t>
  </si>
  <si>
    <t>1.20</t>
  </si>
  <si>
    <t>1.21</t>
  </si>
  <si>
    <t>1.22</t>
  </si>
  <si>
    <t>1.23</t>
  </si>
  <si>
    <t>1.24</t>
  </si>
  <si>
    <t>1.25</t>
  </si>
  <si>
    <t>1.26</t>
  </si>
  <si>
    <t>1.27</t>
  </si>
  <si>
    <t>1.28</t>
  </si>
  <si>
    <t>1.29</t>
  </si>
  <si>
    <t>1.30</t>
  </si>
  <si>
    <t>1.31</t>
  </si>
  <si>
    <t>2.1</t>
  </si>
  <si>
    <t>2.2</t>
  </si>
  <si>
    <t>2.3</t>
  </si>
  <si>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</si>
  <si>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</si>
  <si>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</si>
  <si>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</si>
  <si>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</si>
  <si>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</si>
  <si>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</si>
  <si>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</si>
  <si>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</si>
  <si>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</si>
  <si>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</si>
  <si>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</si>
  <si>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</si>
  <si>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</si>
  <si>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</si>
  <si>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</si>
  <si>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</si>
  <si>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</si>
  <si>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</si>
  <si>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</si>
  <si>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</si>
  <si>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</si>
  <si>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</si>
  <si>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</si>
  <si>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</si>
  <si>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</si>
  <si>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</si>
  <si>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</si>
  <si>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</si>
  <si>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</si>
  <si>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</si>
  <si>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</si>
  <si>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</si>
  <si>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</si>
  <si>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</si>
  <si>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</si>
  <si>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</si>
  <si>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</si>
  <si>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</si>
  <si>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</si>
  <si>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</si>
  <si>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</si>
  <si>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</si>
  <si>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3.1</t>
  </si>
  <si>
    <t>3.2</t>
  </si>
  <si>
    <t>3.3</t>
  </si>
  <si>
    <t>3.4</t>
  </si>
  <si>
    <t>3.5</t>
  </si>
  <si>
    <t>3.6</t>
  </si>
  <si>
    <t>3.7</t>
  </si>
  <si>
    <t>3.8</t>
  </si>
  <si>
    <t>3.9</t>
  </si>
  <si>
    <t>3.10</t>
  </si>
  <si>
    <t>3.11</t>
  </si>
  <si>
    <t>3.12</t>
  </si>
  <si>
    <t>3.13</t>
  </si>
  <si>
    <t>3.14</t>
  </si>
  <si>
    <t>3.15</t>
  </si>
  <si>
    <t>3.16</t>
  </si>
  <si>
    <t>4.1</t>
  </si>
  <si>
    <t>4.2</t>
  </si>
  <si>
    <t>4.3</t>
  </si>
  <si>
    <t>4.4</t>
  </si>
  <si>
    <t>4.5</t>
  </si>
  <si>
    <t>4.6</t>
  </si>
  <si>
    <t>4.7</t>
  </si>
  <si>
    <t>4.8</t>
  </si>
  <si>
    <t>4.9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</si>
  <si>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</si>
  <si>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</si>
  <si>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</si>
  <si>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</si>
  <si>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</si>
  <si>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</si>
  <si>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</si>
  <si>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</si>
  <si>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</si>
  <si>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</si>
  <si>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</si>
  <si>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</si>
  <si>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</si>
  <si>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</si>
  <si>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</si>
  <si>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</si>
  <si>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</si>
  <si>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</si>
  <si>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</si>
  <si>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</si>
  <si>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</si>
  <si>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</si>
  <si>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</si>
  <si>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</si>
  <si>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</si>
  <si>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</si>
  <si>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</si>
  <si>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</si>
  <si>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</si>
  <si>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</si>
  <si>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</si>
  <si>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</si>
  <si>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</si>
  <si>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</si>
  <si>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</si>
  <si>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</si>
  <si>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</si>
  <si>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</si>
  <si>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</si>
  <si>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</si>
  <si>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</si>
  <si>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</si>
  <si>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</si>
  <si>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</si>
  <si>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</si>
  <si>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</si>
  <si>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</si>
  <si>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</si>
  <si>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</si>
  <si>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</si>
  <si>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</si>
  <si>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</si>
  <si>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</si>
  <si>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</si>
  <si>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</si>
  <si>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</si>
  <si>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</si>
  <si>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</si>
  <si>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</si>
  <si>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</si>
  <si>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</si>
  <si>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</si>
  <si>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</si>
  <si>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</si>
  <si>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</si>
  <si>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</si>
  <si>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</si>
  <si>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</si>
  <si>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</si>
  <si>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</si>
  <si>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</si>
  <si>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</si>
  <si>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5.1.1</t>
  </si>
  <si>
    <t>5.1.2</t>
  </si>
  <si>
    <t>5.1.3</t>
  </si>
  <si>
    <t>5.1.4</t>
  </si>
  <si>
    <t>5.1.5</t>
  </si>
  <si>
    <t>5.1.6</t>
  </si>
  <si>
    <t>5.1.7</t>
  </si>
  <si>
    <t>5.1.8</t>
  </si>
  <si>
    <t>5.2.1</t>
  </si>
  <si>
    <t>5.2.2</t>
  </si>
  <si>
    <t>5.2.3</t>
  </si>
  <si>
    <t>5.2.4</t>
  </si>
  <si>
    <t>5.3.1</t>
  </si>
  <si>
    <t>5.3.2</t>
  </si>
  <si>
    <t>5.3.3</t>
  </si>
  <si>
    <t>5.3.4</t>
  </si>
  <si>
    <t>5.3.5</t>
  </si>
  <si>
    <t>5.3.6</t>
  </si>
  <si>
    <t>5.3.7</t>
  </si>
  <si>
    <t>5.3.8</t>
  </si>
  <si>
    <t>5.3.9</t>
  </si>
  <si>
    <t>5.4.1</t>
  </si>
  <si>
    <t>5.4.2</t>
  </si>
  <si>
    <t>5.4.3</t>
  </si>
  <si>
    <t>5.4.4</t>
  </si>
  <si>
    <t>5.4.5</t>
  </si>
  <si>
    <t>5.4.6</t>
  </si>
  <si>
    <t>5.4.7</t>
  </si>
  <si>
    <t>5.4.8</t>
  </si>
  <si>
    <t>5.5.1</t>
  </si>
  <si>
    <t>5.5.2</t>
  </si>
  <si>
    <t>5.5.3</t>
  </si>
  <si>
    <t>5.5.4</t>
  </si>
  <si>
    <t>5.5.5</t>
  </si>
  <si>
    <t>5.6.1</t>
  </si>
  <si>
    <t>5.6.2</t>
  </si>
  <si>
    <t>5.6.3</t>
  </si>
  <si>
    <t>5.6.4</t>
  </si>
  <si>
    <t>5.6.5</t>
  </si>
  <si>
    <t>5.6.6</t>
  </si>
  <si>
    <t>5.6.7</t>
  </si>
  <si>
    <t>5.6.8</t>
  </si>
  <si>
    <t>5.7.1</t>
  </si>
  <si>
    <t>5.7.2</t>
  </si>
  <si>
    <t>5.7.3</t>
  </si>
  <si>
    <t>5.7.4</t>
  </si>
  <si>
    <t>5.7.5</t>
  </si>
  <si>
    <t>5.7.6</t>
  </si>
  <si>
    <t>5.7.7</t>
  </si>
  <si>
    <t>5.7.8</t>
  </si>
  <si>
    <t>5.7.9</t>
  </si>
  <si>
    <t>5.7.10</t>
  </si>
  <si>
    <t>5.7.11</t>
  </si>
  <si>
    <t>5.7.12</t>
  </si>
  <si>
    <t>5.7.13</t>
  </si>
  <si>
    <t>5.7.14</t>
  </si>
  <si>
    <t>5.7.15</t>
  </si>
  <si>
    <t>5.7.16</t>
  </si>
  <si>
    <t>5.7.17</t>
  </si>
  <si>
    <t>5.7.18</t>
  </si>
  <si>
    <t>5.7.19</t>
  </si>
  <si>
    <t>5.7.20</t>
  </si>
  <si>
    <t>5.7.21</t>
  </si>
  <si>
    <t>5.7.22</t>
  </si>
  <si>
    <t>5.7.23</t>
  </si>
  <si>
    <t>6.1</t>
  </si>
  <si>
    <t>6.2</t>
  </si>
  <si>
    <t>6.3</t>
  </si>
  <si>
    <t>6.4</t>
  </si>
  <si>
    <t>6.5</t>
  </si>
  <si>
    <t>6.6</t>
  </si>
  <si>
    <t>6.7</t>
  </si>
  <si>
    <t>6.8</t>
  </si>
  <si>
    <t>6.9</t>
  </si>
  <si>
    <t>6.10</t>
  </si>
  <si>
    <t>6.11</t>
  </si>
  <si>
    <t>6.12</t>
  </si>
  <si>
    <t>6.13</t>
  </si>
  <si>
    <t>6.14</t>
  </si>
  <si>
    <t>6.15</t>
  </si>
  <si>
    <t>6.16</t>
  </si>
  <si>
    <t>6.17</t>
  </si>
  <si>
    <t>6.18</t>
  </si>
  <si>
    <t>6.19</t>
  </si>
  <si>
    <t>6.20</t>
  </si>
  <si>
    <t>6.21</t>
  </si>
  <si>
    <t>6.22</t>
  </si>
  <si>
    <t>6.23</t>
  </si>
  <si>
    <t>6.24</t>
  </si>
  <si>
    <t>6.25</t>
  </si>
  <si>
    <t>6.26</t>
  </si>
  <si>
    <t>6.27</t>
  </si>
  <si>
    <t>6.28</t>
  </si>
  <si>
    <t>6.29</t>
  </si>
  <si>
    <t>6.30</t>
  </si>
  <si>
    <t>Базовая стоимость  согласно методике (без НДС, руб.)</t>
  </si>
  <si>
    <r>
      <t xml:space="preserve">Подтверждение соответствия грузов в отношении ветеринарной безопасности для транспортировки по территории Московской области, РФ и в страны ближнего и дальнего зарубежья (примечание, пп. 10, 11, 12): сырого молока </t>
    </r>
    <r>
      <rPr>
        <b/>
        <sz val="11"/>
        <color rgb="FFFF0000"/>
        <rFont val="Calibri"/>
        <family val="2"/>
        <charset val="204"/>
        <scheme val="minor"/>
      </rPr>
      <t>или молозива</t>
    </r>
    <r>
      <rPr>
        <sz val="11"/>
        <color theme="1"/>
        <rFont val="Calibri"/>
        <family val="2"/>
        <scheme val="minor"/>
      </rPr>
      <t>, выработанного сельскохозяйственными организациями до 1000 кг</t>
    </r>
  </si>
  <si>
    <r>
      <t>Подтверждение соответствия грузов в отношении ветеринарной безопасности для транспортировки по территории Московской области, РФ и в страны ближнего и дальнего зарубежья (примечание, пп. 10, 11, 12): сырого молока</t>
    </r>
    <r>
      <rPr>
        <b/>
        <sz val="11"/>
        <color rgb="FFFF0000"/>
        <rFont val="Calibri"/>
        <family val="2"/>
        <charset val="204"/>
        <scheme val="minor"/>
      </rPr>
      <t xml:space="preserve"> или молозива</t>
    </r>
    <r>
      <rPr>
        <sz val="11"/>
        <color theme="1"/>
        <rFont val="Calibri"/>
        <family val="2"/>
        <scheme val="minor"/>
      </rPr>
      <t>, выработанного сельскохозяйственными организациями каждая последующая тонна более 20000 кг</t>
    </r>
  </si>
  <si>
    <r>
      <t xml:space="preserve">Подтверждение соответствия грузов в отношении ветеринарной безопасности для транспортировки по территории Московской области, РФ и в страны ближнего и дальнего зарубежья (примечание, пп. 10, 11, 12): сырого молока </t>
    </r>
    <r>
      <rPr>
        <b/>
        <sz val="11"/>
        <color rgb="FFFF0000"/>
        <rFont val="Calibri"/>
        <family val="2"/>
        <charset val="204"/>
        <scheme val="minor"/>
      </rPr>
      <t>или молозива</t>
    </r>
    <r>
      <rPr>
        <b/>
        <sz val="11"/>
        <rFont val="Calibri"/>
        <family val="2"/>
        <scheme val="minor"/>
      </rPr>
      <t>,</t>
    </r>
    <r>
      <rPr>
        <sz val="11"/>
        <rFont val="Calibri"/>
        <family val="2"/>
        <scheme val="minor"/>
      </rPr>
      <t xml:space="preserve"> выработанного сельскохозяйственными организациями от 10001 до 20000 кг</t>
    </r>
  </si>
  <si>
    <r>
      <t xml:space="preserve">Подтверждение соответствия грузов в отношении ветеринарной безопасности для транспортировки по территории Московской области, РФ и в страны ближнего и дальнего зарубежья (примечание, пп. 10, 11, 12): сырого молока или </t>
    </r>
    <r>
      <rPr>
        <b/>
        <sz val="11"/>
        <color rgb="FFFF0000"/>
        <rFont val="Calibri"/>
        <family val="2"/>
        <charset val="204"/>
        <scheme val="minor"/>
      </rPr>
      <t>молозива</t>
    </r>
    <r>
      <rPr>
        <sz val="11"/>
        <color theme="1"/>
        <rFont val="Calibri"/>
        <family val="2"/>
        <scheme val="minor"/>
      </rPr>
      <t>, выработанного сельскохозяйственными организациями от 1001 до 5000 кг</t>
    </r>
  </si>
  <si>
    <r>
      <t xml:space="preserve">Подтверждение соответствия грузов в отношении ветеринарной безопасности для транспортировки по территории Московской области, РФ и в страны ближнего и дальнего зарубежья (примечание, пп. 10, 11, 12): сырого молока или </t>
    </r>
    <r>
      <rPr>
        <b/>
        <sz val="11"/>
        <color rgb="FFFF0000"/>
        <rFont val="Calibri"/>
        <family val="2"/>
        <charset val="204"/>
        <scheme val="minor"/>
      </rPr>
      <t>молозива</t>
    </r>
    <r>
      <rPr>
        <sz val="11"/>
        <color theme="1"/>
        <rFont val="Calibri"/>
        <family val="2"/>
        <scheme val="minor"/>
      </rPr>
      <t>, выработанного сельскохозяйственными организациями от 5001 до 10000 кг</t>
    </r>
  </si>
  <si>
    <t>Определение бактериальной загрязненности загрязненности молока (проба по редуктзу)_</t>
  </si>
  <si>
    <t>5.3.10</t>
  </si>
  <si>
    <t>Определение поваренной соли в сливочном масле</t>
  </si>
  <si>
    <t>5.3.11</t>
  </si>
  <si>
    <t>Определение влаги в сливочном масле</t>
  </si>
  <si>
    <t>5.5.6.</t>
  </si>
  <si>
    <t>Кристализация меда (микроскопия)</t>
  </si>
  <si>
    <t>5.5.7</t>
  </si>
  <si>
    <t xml:space="preserve">Определение содержания сахарозы </t>
  </si>
  <si>
    <t>5.6.9.</t>
  </si>
  <si>
    <t>5.6.10</t>
  </si>
  <si>
    <t>5.6.11</t>
  </si>
  <si>
    <t>Реакция на альдегиды в растительном масле</t>
  </si>
  <si>
    <t>Реакция перекиси с йодистым калием в растительном масле</t>
  </si>
  <si>
    <t>Прейскурант ветеринарно-санитарных работ (услуг), оказываемых Государственным бюджетным учреждением ветеринарии Московской области «Московская областная ветеринарная лаборатория»</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</si>
</sst>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8"/>
      <name val="Calibri"/>
      <family val="2"/>
      <scheme val="minor"/>
    </font>
    <font>
      <sz val="11"/>
      <color rgb="FFFF0000"/>
      <name val="Calibri"/>
      <family val="2"/>
      <scheme val="minor"/>
    </font>
    <font>
      <b/>
      <sz val="11"/>
      <color rgb="FFFF0000"/>
      <name val="Calibri"/>
      <family val="2"/>
      <charset val="204"/>
      <scheme val="minor"/>
    </font>
    <font>
      <sz val="11"/>
      <name val="Calibri"/>
      <family val="2"/>
      <scheme val="minor"/>
    </font>
    <font>
      <b/>
      <sz val="1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62">
    <xf numFmtId="0" fontId="0" fillId="0" borderId="0" xfId="0"/>
    <xf numFmtId="0" fontId="0" fillId="0" borderId="0" xfId="0" applyAlignment="1">
      <alignment horizontal="center" vertical="center" wrapText="1"/>
    </xf>
    <xf numFmtId="0" fontId="0" fillId="0" borderId="0" xfId="0" applyAlignment="1">
      <alignment wrapText="1"/>
    </xf>
    <xf numFmtId="49" fontId="0" fillId="0" borderId="0" xfId="0" applyNumberFormat="1" applyAlignment="1">
      <alignment horizontal="center" vertical="center" wrapText="1"/>
    </xf>
    <xf numFmtId="49" fontId="0" fillId="0" borderId="0" xfId="0" applyNumberFormat="1" applyAlignment="1">
      <alignment horizontal="center" vertical="center"/>
    </xf>
    <xf numFmtId="2" fontId="0" fillId="0" borderId="0" xfId="0" applyNumberFormat="1" applyAlignment="1">
      <alignment horizontal="center" vertical="center"/>
    </xf>
    <xf numFmtId="2" fontId="0" fillId="0" borderId="1" xfId="0" applyNumberFormat="1" applyBorder="1" applyAlignment="1">
      <alignment horizontal="center" vertical="center"/>
    </xf>
    <xf numFmtId="49" fontId="0" fillId="0" borderId="1" xfId="0" applyNumberFormat="1" applyBorder="1" applyAlignment="1">
      <alignment horizontal="center" vertical="center" wrapText="1"/>
    </xf>
    <xf numFmtId="0" fontId="0" fillId="0" borderId="1" xfId="0" applyBorder="1" applyAlignment="1">
      <alignment horizontal="center" vertical="center" wrapText="1"/>
    </xf>
    <xf numFmtId="49" fontId="0" fillId="0" borderId="1" xfId="0" applyNumberFormat="1" applyBorder="1" applyAlignment="1">
      <alignment horizontal="center" vertical="center"/>
    </xf>
    <xf numFmtId="0" fontId="0" fillId="0" borderId="1"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top"/>
    </xf>
    <xf numFmtId="2" fontId="0" fillId="2" borderId="1" xfId="0" applyNumberFormat="1" applyFill="1" applyBorder="1" applyAlignment="1">
      <alignment horizontal="center" vertical="center" wrapText="1"/>
    </xf>
    <xf numFmtId="0" fontId="0" fillId="2" borderId="1" xfId="0" applyNumberFormat="1" applyFill="1" applyBorder="1" applyAlignment="1">
      <alignment horizontal="center" vertical="center"/>
    </xf>
    <xf numFmtId="2" fontId="0" fillId="2" borderId="1" xfId="0" applyNumberFormat="1" applyFill="1" applyBorder="1" applyAlignment="1">
      <alignment horizontal="center" vertical="center"/>
    </xf>
    <xf numFmtId="2" fontId="0" fillId="2" borderId="0" xfId="0" applyNumberFormat="1" applyFill="1" applyAlignment="1">
      <alignment horizontal="center" vertical="center"/>
    </xf>
    <xf numFmtId="2" fontId="0" fillId="3" borderId="1" xfId="0" applyNumberFormat="1" applyFill="1" applyBorder="1" applyAlignment="1">
      <alignment horizontal="center" vertical="center" wrapText="1"/>
    </xf>
    <xf numFmtId="0" fontId="0" fillId="0" borderId="1" xfId="0" applyBorder="1"/>
    <xf numFmtId="49" fontId="2" fillId="0" borderId="1" xfId="0" applyNumberFormat="1"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2" fontId="2" fillId="2" borderId="1" xfId="0" applyNumberFormat="1" applyFont="1" applyFill="1" applyBorder="1" applyAlignment="1">
      <alignment horizontal="center" vertical="center"/>
    </xf>
    <xf numFmtId="2" fontId="2" fillId="0" borderId="1" xfId="0" applyNumberFormat="1" applyFont="1" applyBorder="1" applyAlignment="1">
      <alignment horizontal="center" vertical="center"/>
    </xf>
    <xf numFmtId="0" fontId="2" fillId="0" borderId="0" xfId="0" applyFont="1"/>
    <xf numFmtId="49" fontId="4" fillId="0" borderId="1" xfId="0" applyNumberFormat="1" applyFont="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2" fontId="4" fillId="2" borderId="1" xfId="0" applyNumberFormat="1" applyFont="1" applyFill="1" applyBorder="1" applyAlignment="1">
      <alignment horizontal="center" vertical="center"/>
    </xf>
    <xf numFmtId="2" fontId="4" fillId="0" borderId="1" xfId="0" applyNumberFormat="1" applyFont="1" applyBorder="1" applyAlignment="1">
      <alignment horizontal="center" vertical="center"/>
    </xf>
    <xf numFmtId="0" fontId="4" fillId="0" borderId="0" xfId="0" applyFont="1"/>
    <xf numFmtId="49" fontId="2" fillId="3" borderId="1" xfId="0" applyNumberFormat="1" applyFont="1" applyFill="1" applyBorder="1" applyAlignment="1">
      <alignment horizontal="center" vertical="center"/>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2" fontId="2" fillId="3" borderId="1" xfId="0" applyNumberFormat="1" applyFont="1" applyFill="1" applyBorder="1" applyAlignment="1">
      <alignment horizontal="center" vertical="center"/>
    </xf>
    <xf numFmtId="1" fontId="4" fillId="0" borderId="1" xfId="0" applyNumberFormat="1" applyFont="1" applyBorder="1" applyAlignment="1">
      <alignment horizontal="center" vertical="center"/>
    </xf>
    <xf numFmtId="0" fontId="4" fillId="3" borderId="1" xfId="0" applyNumberFormat="1" applyFont="1" applyFill="1" applyBorder="1" applyAlignment="1">
      <alignment horizontal="center" vertical="center"/>
    </xf>
    <xf numFmtId="0" fontId="0" fillId="0" borderId="0" xfId="0" applyBorder="1" applyAlignment="1">
      <alignment horizontal="left" vertical="center" wrapText="1"/>
    </xf>
    <xf numFmtId="0" fontId="0" fillId="0" borderId="0" xfId="0" applyBorder="1" applyAlignment="1">
      <alignment horizontal="center" vertical="center" wrapText="1"/>
    </xf>
    <xf numFmtId="2" fontId="0" fillId="2" borderId="0" xfId="0" applyNumberFormat="1" applyFill="1" applyBorder="1" applyAlignment="1">
      <alignment horizontal="center" vertical="center"/>
    </xf>
    <xf numFmtId="0" fontId="0" fillId="0" borderId="0" xfId="0" applyBorder="1" applyAlignment="1"/>
    <xf numFmtId="2" fontId="0" fillId="0" borderId="0" xfId="0" applyNumberFormat="1" applyAlignment="1">
      <alignment horizontal="left" vertical="center"/>
    </xf>
    <xf numFmtId="0" fontId="0" fillId="0" borderId="0" xfId="0" applyAlignment="1">
      <alignment horizontal="left"/>
    </xf>
    <xf numFmtId="0" fontId="0" fillId="0" borderId="0" xfId="0" applyBorder="1" applyAlignment="1">
      <alignment horizontal="left" vertical="top" wrapText="1"/>
    </xf>
    <xf numFmtId="0" fontId="0" fillId="0" borderId="0" xfId="0" applyBorder="1" applyAlignment="1">
      <alignment horizontal="left" vertical="center" wrapText="1"/>
    </xf>
    <xf numFmtId="49" fontId="0" fillId="0" borderId="2" xfId="0" applyNumberFormat="1" applyBorder="1" applyAlignment="1">
      <alignment horizontal="center" vertical="center"/>
    </xf>
    <xf numFmtId="49" fontId="0" fillId="0" borderId="4" xfId="0" applyNumberFormat="1" applyBorder="1" applyAlignment="1">
      <alignment horizontal="center" vertical="center"/>
    </xf>
    <xf numFmtId="49" fontId="0" fillId="0" borderId="3" xfId="0" applyNumberFormat="1"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49" fontId="0" fillId="0" borderId="1" xfId="0" applyNumberFormat="1" applyBorder="1" applyAlignment="1">
      <alignment horizontal="center"/>
    </xf>
    <xf numFmtId="49" fontId="0" fillId="0" borderId="2" xfId="0" applyNumberFormat="1" applyBorder="1" applyAlignment="1">
      <alignment horizontal="center" vertical="center" wrapText="1"/>
    </xf>
    <xf numFmtId="49" fontId="0" fillId="0" borderId="4" xfId="0" applyNumberFormat="1" applyBorder="1" applyAlignment="1">
      <alignment horizontal="center" vertical="center" wrapText="1"/>
    </xf>
    <xf numFmtId="49" fontId="0" fillId="0" borderId="3" xfId="0" applyNumberFormat="1" applyBorder="1" applyAlignment="1">
      <alignment horizontal="center" vertical="center" wrapText="1"/>
    </xf>
    <xf numFmtId="49" fontId="0" fillId="0" borderId="2" xfId="0" applyNumberFormat="1" applyBorder="1" applyAlignment="1">
      <alignment horizontal="center"/>
    </xf>
    <xf numFmtId="49" fontId="0" fillId="0" borderId="4" xfId="0" applyNumberFormat="1" applyBorder="1" applyAlignment="1">
      <alignment horizontal="center"/>
    </xf>
    <xf numFmtId="49" fontId="0" fillId="0" borderId="3" xfId="0" applyNumberFormat="1" applyBorder="1" applyAlignment="1">
      <alignment horizontal="center"/>
    </xf>
    <xf numFmtId="49" fontId="0" fillId="0" borderId="2" xfId="0" applyNumberFormat="1" applyBorder="1" applyAlignment="1">
      <alignment horizontal="center" wrapText="1"/>
    </xf>
    <xf numFmtId="49" fontId="0" fillId="0" borderId="4" xfId="0" applyNumberFormat="1" applyBorder="1" applyAlignment="1">
      <alignment horizontal="center" wrapText="1"/>
    </xf>
    <xf numFmtId="49" fontId="0" fillId="0" borderId="3" xfId="0" applyNumberFormat="1" applyBorder="1" applyAlignment="1">
      <alignment horizontal="center" wrapText="1"/>
    </xf>
    <xf numFmtId="0" fontId="0" fillId="0" borderId="0" xfId="0"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8"/>
  <sheetViews>
    <sheetView tabSelected="1" zoomScale="70" zoomScaleNormal="70" workbookViewId="0">
      <pane xSplit="2" ySplit="2" topLeftCell="C3" activePane="bottomRight" state="frozen"/>
      <selection pane="topRight" activeCell="C1" sqref="C1"/>
      <selection pane="bottomLeft" activeCell="A3" sqref="A3"/>
      <selection pane="bottomRight" activeCell="N5" sqref="N5"/>
    </sheetView>
  </sheetViews>
  <sheetFormatPr defaultRowHeight="15" x14ac:dyDescent="0.25"/>
  <cols>
    <col min="1" max="1" width="6.7109375" style="4" customWidth="1"/>
    <col min="2" max="2" width="33.140625" style="11" customWidth="1"/>
    <col min="3" max="3" width="14.85546875" style="1" customWidth="1"/>
    <col min="4" max="4" width="14.28515625" style="16" hidden="1" customWidth="1"/>
    <col min="5" max="5" width="0" style="16" hidden="1" customWidth="1"/>
    <col min="6" max="6" width="12.7109375" style="16" hidden="1" customWidth="1"/>
    <col min="7" max="7" width="14.28515625" style="5" customWidth="1"/>
    <col min="8" max="9" width="13" customWidth="1"/>
    <col min="11" max="11" width="0" hidden="1" customWidth="1"/>
  </cols>
  <sheetData>
    <row r="1" spans="1:11" ht="51" customHeight="1" x14ac:dyDescent="0.25">
      <c r="A1" s="61" t="s">
        <v>664</v>
      </c>
      <c r="B1" s="61"/>
      <c r="C1" s="61"/>
      <c r="D1" s="61"/>
      <c r="E1" s="61"/>
      <c r="F1" s="61"/>
      <c r="G1" s="61"/>
      <c r="H1" s="61"/>
      <c r="I1" s="61"/>
    </row>
    <row r="2" spans="1:11" ht="81.75" customHeight="1" x14ac:dyDescent="0.25">
      <c r="A2" s="7" t="s">
        <v>0</v>
      </c>
      <c r="B2" s="10" t="s">
        <v>1</v>
      </c>
      <c r="C2" s="8" t="s">
        <v>374</v>
      </c>
      <c r="D2" s="13" t="s">
        <v>644</v>
      </c>
      <c r="E2" s="13" t="s">
        <v>2</v>
      </c>
      <c r="F2" s="13" t="s">
        <v>3</v>
      </c>
      <c r="G2" s="17" t="s">
        <v>644</v>
      </c>
      <c r="H2" s="17" t="s">
        <v>2</v>
      </c>
      <c r="I2" s="17" t="s">
        <v>3</v>
      </c>
    </row>
    <row r="3" spans="1:11" x14ac:dyDescent="0.25">
      <c r="A3" s="9">
        <v>1</v>
      </c>
      <c r="B3" s="8">
        <v>2</v>
      </c>
      <c r="C3" s="8">
        <v>3</v>
      </c>
      <c r="D3" s="14">
        <v>5</v>
      </c>
      <c r="E3" s="14">
        <v>6</v>
      </c>
      <c r="F3" s="14">
        <v>7</v>
      </c>
      <c r="G3" s="35">
        <v>4</v>
      </c>
      <c r="H3" s="36">
        <v>5</v>
      </c>
      <c r="I3" s="36">
        <v>6</v>
      </c>
    </row>
    <row r="4" spans="1:11" ht="54" customHeight="1" x14ac:dyDescent="0.25">
      <c r="A4" s="48" t="s">
        <v>4</v>
      </c>
      <c r="B4" s="49"/>
      <c r="C4" s="49"/>
      <c r="D4" s="49"/>
      <c r="E4" s="49"/>
      <c r="F4" s="49"/>
      <c r="G4" s="49"/>
      <c r="H4" s="49"/>
      <c r="I4" s="50"/>
    </row>
    <row r="5" spans="1:11" ht="165" x14ac:dyDescent="0.25">
      <c r="A5" s="9" t="s">
        <v>375</v>
      </c>
      <c r="B5" s="10" t="s">
        <v>5</v>
      </c>
      <c r="C5" s="8" t="s">
        <v>6</v>
      </c>
      <c r="D5" s="15">
        <v>196.42</v>
      </c>
      <c r="E5" s="15">
        <v>39.28</v>
      </c>
      <c r="F5" s="15">
        <v>235.7</v>
      </c>
      <c r="G5" s="6">
        <f>D5*1.045</f>
        <v>205.25889999999998</v>
      </c>
      <c r="H5" s="6">
        <f>G5*0.2</f>
        <v>41.051780000000001</v>
      </c>
      <c r="I5" s="6">
        <f>G5+H5</f>
        <v>246.31067999999999</v>
      </c>
      <c r="K5" s="6">
        <f>G5*1.2-I5</f>
        <v>0</v>
      </c>
    </row>
    <row r="6" spans="1:11" ht="150" x14ac:dyDescent="0.25">
      <c r="A6" s="9" t="s">
        <v>376</v>
      </c>
      <c r="B6" s="10" t="s">
        <v>7</v>
      </c>
      <c r="C6" s="8" t="s">
        <v>8</v>
      </c>
      <c r="D6" s="15">
        <v>36.369999999999997</v>
      </c>
      <c r="E6" s="15">
        <v>7.27</v>
      </c>
      <c r="F6" s="15">
        <v>43.64</v>
      </c>
      <c r="G6" s="6">
        <f>D6*1.045</f>
        <v>38.006649999999993</v>
      </c>
      <c r="H6" s="6">
        <f>G6*0.2</f>
        <v>7.601329999999999</v>
      </c>
      <c r="I6" s="6">
        <f>G6+H6</f>
        <v>45.607979999999991</v>
      </c>
      <c r="K6" s="6">
        <f>G6*1.2-I6</f>
        <v>0</v>
      </c>
    </row>
    <row r="7" spans="1:11" ht="165" x14ac:dyDescent="0.25">
      <c r="A7" s="9" t="s">
        <v>377</v>
      </c>
      <c r="B7" s="10" t="s">
        <v>9</v>
      </c>
      <c r="C7" s="8" t="s">
        <v>8</v>
      </c>
      <c r="D7" s="15">
        <v>54.56</v>
      </c>
      <c r="E7" s="15">
        <v>10.91</v>
      </c>
      <c r="F7" s="15">
        <v>65.47</v>
      </c>
      <c r="G7" s="6">
        <f t="shared" ref="G7:G34" si="0">D7*1.045</f>
        <v>57.0152</v>
      </c>
      <c r="H7" s="6">
        <f t="shared" ref="H7:H34" si="1">G7*0.2</f>
        <v>11.403040000000001</v>
      </c>
      <c r="I7" s="6">
        <f t="shared" ref="I7:I34" si="2">G7+H7</f>
        <v>68.418239999999997</v>
      </c>
      <c r="K7" s="6">
        <f t="shared" ref="K7:K35" si="3">G7*1.2-I7</f>
        <v>0</v>
      </c>
    </row>
    <row r="8" spans="1:11" ht="165" x14ac:dyDescent="0.25">
      <c r="A8" s="9" t="s">
        <v>378</v>
      </c>
      <c r="B8" s="10" t="s">
        <v>10</v>
      </c>
      <c r="C8" s="8" t="s">
        <v>8</v>
      </c>
      <c r="D8" s="15">
        <v>75.17</v>
      </c>
      <c r="E8" s="15">
        <v>15.03</v>
      </c>
      <c r="F8" s="15">
        <v>90.2</v>
      </c>
      <c r="G8" s="6">
        <f t="shared" si="0"/>
        <v>78.55265</v>
      </c>
      <c r="H8" s="6">
        <f t="shared" si="1"/>
        <v>15.71053</v>
      </c>
      <c r="I8" s="6">
        <f t="shared" si="2"/>
        <v>94.263180000000006</v>
      </c>
      <c r="K8" s="6">
        <f t="shared" si="3"/>
        <v>0</v>
      </c>
    </row>
    <row r="9" spans="1:11" ht="165" x14ac:dyDescent="0.25">
      <c r="A9" s="9" t="s">
        <v>379</v>
      </c>
      <c r="B9" s="10" t="s">
        <v>11</v>
      </c>
      <c r="C9" s="8" t="s">
        <v>8</v>
      </c>
      <c r="D9" s="15">
        <v>89.72</v>
      </c>
      <c r="E9" s="15">
        <v>17.940000000000001</v>
      </c>
      <c r="F9" s="15">
        <v>107.66</v>
      </c>
      <c r="G9" s="6">
        <f t="shared" si="0"/>
        <v>93.75739999999999</v>
      </c>
      <c r="H9" s="6">
        <f t="shared" si="1"/>
        <v>18.751479999999997</v>
      </c>
      <c r="I9" s="6">
        <f t="shared" si="2"/>
        <v>112.50887999999999</v>
      </c>
      <c r="K9" s="6">
        <f t="shared" si="3"/>
        <v>0</v>
      </c>
    </row>
    <row r="10" spans="1:11" ht="165" x14ac:dyDescent="0.25">
      <c r="A10" s="9" t="s">
        <v>380</v>
      </c>
      <c r="B10" s="10" t="s">
        <v>12</v>
      </c>
      <c r="C10" s="8" t="s">
        <v>8</v>
      </c>
      <c r="D10" s="15">
        <v>109.12</v>
      </c>
      <c r="E10" s="15">
        <v>21.82</v>
      </c>
      <c r="F10" s="15">
        <v>130.94</v>
      </c>
      <c r="G10" s="6">
        <f t="shared" si="0"/>
        <v>114.0304</v>
      </c>
      <c r="H10" s="6">
        <f t="shared" si="1"/>
        <v>22.806080000000001</v>
      </c>
      <c r="I10" s="6">
        <f t="shared" si="2"/>
        <v>136.83647999999999</v>
      </c>
      <c r="K10" s="6">
        <f t="shared" si="3"/>
        <v>0</v>
      </c>
    </row>
    <row r="11" spans="1:11" ht="135" x14ac:dyDescent="0.25">
      <c r="A11" s="9" t="s">
        <v>381</v>
      </c>
      <c r="B11" s="10" t="s">
        <v>13</v>
      </c>
      <c r="C11" s="8" t="s">
        <v>8</v>
      </c>
      <c r="D11" s="15">
        <v>369.81</v>
      </c>
      <c r="E11" s="15">
        <v>73.959999999999994</v>
      </c>
      <c r="F11" s="15">
        <v>443.77</v>
      </c>
      <c r="G11" s="6">
        <f t="shared" si="0"/>
        <v>386.45144999999997</v>
      </c>
      <c r="H11" s="6">
        <f t="shared" si="1"/>
        <v>77.290289999999999</v>
      </c>
      <c r="I11" s="6">
        <f t="shared" si="2"/>
        <v>463.74173999999994</v>
      </c>
      <c r="K11" s="6">
        <f t="shared" si="3"/>
        <v>0</v>
      </c>
    </row>
    <row r="12" spans="1:11" ht="180" x14ac:dyDescent="0.25">
      <c r="A12" s="9" t="s">
        <v>382</v>
      </c>
      <c r="B12" s="10" t="s">
        <v>14</v>
      </c>
      <c r="C12" s="8" t="s">
        <v>15</v>
      </c>
      <c r="D12" s="15">
        <v>369.81</v>
      </c>
      <c r="E12" s="15">
        <v>73.959999999999994</v>
      </c>
      <c r="F12" s="15">
        <v>443.77</v>
      </c>
      <c r="G12" s="6">
        <f t="shared" si="0"/>
        <v>386.45144999999997</v>
      </c>
      <c r="H12" s="6">
        <f t="shared" si="1"/>
        <v>77.290289999999999</v>
      </c>
      <c r="I12" s="6">
        <f t="shared" si="2"/>
        <v>463.74173999999994</v>
      </c>
      <c r="K12" s="6">
        <f t="shared" si="3"/>
        <v>0</v>
      </c>
    </row>
    <row r="13" spans="1:11" ht="150" x14ac:dyDescent="0.25">
      <c r="A13" s="9" t="s">
        <v>383</v>
      </c>
      <c r="B13" s="10" t="s">
        <v>16</v>
      </c>
      <c r="C13" s="8" t="s">
        <v>15</v>
      </c>
      <c r="D13" s="15">
        <v>69.12</v>
      </c>
      <c r="E13" s="15">
        <v>13.82</v>
      </c>
      <c r="F13" s="15">
        <v>82.94</v>
      </c>
      <c r="G13" s="6">
        <f t="shared" si="0"/>
        <v>72.230400000000003</v>
      </c>
      <c r="H13" s="6">
        <f t="shared" si="1"/>
        <v>14.446080000000002</v>
      </c>
      <c r="I13" s="6">
        <f t="shared" si="2"/>
        <v>86.676479999999998</v>
      </c>
      <c r="K13" s="6">
        <f t="shared" si="3"/>
        <v>0</v>
      </c>
    </row>
    <row r="14" spans="1:11" ht="210" x14ac:dyDescent="0.25">
      <c r="A14" s="9" t="s">
        <v>384</v>
      </c>
      <c r="B14" s="10" t="s">
        <v>17</v>
      </c>
      <c r="C14" s="8" t="s">
        <v>15</v>
      </c>
      <c r="D14" s="15">
        <v>43.85</v>
      </c>
      <c r="E14" s="15">
        <v>8.77</v>
      </c>
      <c r="F14" s="15">
        <v>52.62</v>
      </c>
      <c r="G14" s="6">
        <f t="shared" si="0"/>
        <v>45.823250000000002</v>
      </c>
      <c r="H14" s="6">
        <f t="shared" si="1"/>
        <v>9.16465</v>
      </c>
      <c r="I14" s="6">
        <f t="shared" si="2"/>
        <v>54.987900000000003</v>
      </c>
      <c r="K14" s="6">
        <f t="shared" si="3"/>
        <v>0</v>
      </c>
    </row>
    <row r="15" spans="1:11" ht="225" x14ac:dyDescent="0.25">
      <c r="A15" s="9" t="s">
        <v>385</v>
      </c>
      <c r="B15" s="10" t="s">
        <v>18</v>
      </c>
      <c r="C15" s="8" t="s">
        <v>15</v>
      </c>
      <c r="D15" s="15">
        <v>40.020000000000003</v>
      </c>
      <c r="E15" s="15">
        <v>8</v>
      </c>
      <c r="F15" s="15">
        <v>48.02</v>
      </c>
      <c r="G15" s="6">
        <f t="shared" si="0"/>
        <v>41.820900000000002</v>
      </c>
      <c r="H15" s="6">
        <f t="shared" si="1"/>
        <v>8.3641800000000011</v>
      </c>
      <c r="I15" s="6">
        <f t="shared" si="2"/>
        <v>50.185079999999999</v>
      </c>
      <c r="K15" s="6">
        <f t="shared" si="3"/>
        <v>0</v>
      </c>
    </row>
    <row r="16" spans="1:11" ht="165" x14ac:dyDescent="0.25">
      <c r="A16" s="9" t="s">
        <v>386</v>
      </c>
      <c r="B16" s="10" t="s">
        <v>19</v>
      </c>
      <c r="C16" s="8" t="s">
        <v>15</v>
      </c>
      <c r="D16" s="15">
        <v>41.76</v>
      </c>
      <c r="E16" s="15">
        <v>8.35</v>
      </c>
      <c r="F16" s="15">
        <v>50.11</v>
      </c>
      <c r="G16" s="6">
        <f t="shared" si="0"/>
        <v>43.639199999999995</v>
      </c>
      <c r="H16" s="6">
        <f t="shared" si="1"/>
        <v>8.7278399999999987</v>
      </c>
      <c r="I16" s="6">
        <f t="shared" si="2"/>
        <v>52.367039999999996</v>
      </c>
      <c r="K16" s="6">
        <f t="shared" si="3"/>
        <v>0</v>
      </c>
    </row>
    <row r="17" spans="1:11" ht="180" x14ac:dyDescent="0.25">
      <c r="A17" s="9" t="s">
        <v>387</v>
      </c>
      <c r="B17" s="10" t="s">
        <v>20</v>
      </c>
      <c r="C17" s="8" t="s">
        <v>15</v>
      </c>
      <c r="D17" s="15">
        <v>26.54</v>
      </c>
      <c r="E17" s="15">
        <v>5.31</v>
      </c>
      <c r="F17" s="15">
        <v>31.85</v>
      </c>
      <c r="G17" s="6">
        <f t="shared" si="0"/>
        <v>27.734299999999998</v>
      </c>
      <c r="H17" s="6">
        <f t="shared" si="1"/>
        <v>5.5468599999999997</v>
      </c>
      <c r="I17" s="6">
        <f t="shared" si="2"/>
        <v>33.28116</v>
      </c>
      <c r="K17" s="6">
        <f t="shared" si="3"/>
        <v>0</v>
      </c>
    </row>
    <row r="18" spans="1:11" ht="165" x14ac:dyDescent="0.25">
      <c r="A18" s="9" t="s">
        <v>388</v>
      </c>
      <c r="B18" s="10" t="s">
        <v>21</v>
      </c>
      <c r="C18" s="8" t="s">
        <v>22</v>
      </c>
      <c r="D18" s="15">
        <v>257.04000000000002</v>
      </c>
      <c r="E18" s="15">
        <v>51.41</v>
      </c>
      <c r="F18" s="15">
        <v>308.45</v>
      </c>
      <c r="G18" s="6">
        <f t="shared" si="0"/>
        <v>268.60680000000002</v>
      </c>
      <c r="H18" s="6">
        <f t="shared" si="1"/>
        <v>53.721360000000004</v>
      </c>
      <c r="I18" s="6">
        <f t="shared" si="2"/>
        <v>322.32816000000003</v>
      </c>
      <c r="K18" s="6">
        <f t="shared" si="3"/>
        <v>0</v>
      </c>
    </row>
    <row r="19" spans="1:11" ht="150" x14ac:dyDescent="0.25">
      <c r="A19" s="9" t="s">
        <v>389</v>
      </c>
      <c r="B19" s="10" t="s">
        <v>23</v>
      </c>
      <c r="C19" s="8" t="s">
        <v>8</v>
      </c>
      <c r="D19" s="15">
        <v>263.11</v>
      </c>
      <c r="E19" s="15">
        <v>52.62</v>
      </c>
      <c r="F19" s="15">
        <v>315.73</v>
      </c>
      <c r="G19" s="6">
        <f t="shared" si="0"/>
        <v>274.94995</v>
      </c>
      <c r="H19" s="6">
        <f t="shared" si="1"/>
        <v>54.989990000000006</v>
      </c>
      <c r="I19" s="6">
        <f t="shared" si="2"/>
        <v>329.93993999999998</v>
      </c>
      <c r="K19" s="6">
        <f t="shared" si="3"/>
        <v>0</v>
      </c>
    </row>
    <row r="20" spans="1:11" ht="180" x14ac:dyDescent="0.25">
      <c r="A20" s="9" t="s">
        <v>390</v>
      </c>
      <c r="B20" s="10" t="s">
        <v>24</v>
      </c>
      <c r="C20" s="8" t="s">
        <v>15</v>
      </c>
      <c r="D20" s="15">
        <v>98.21</v>
      </c>
      <c r="E20" s="15">
        <v>19.64</v>
      </c>
      <c r="F20" s="15">
        <v>117.85</v>
      </c>
      <c r="G20" s="6">
        <f t="shared" si="0"/>
        <v>102.62944999999999</v>
      </c>
      <c r="H20" s="6">
        <f t="shared" si="1"/>
        <v>20.52589</v>
      </c>
      <c r="I20" s="6">
        <f t="shared" si="2"/>
        <v>123.15534</v>
      </c>
      <c r="K20" s="6">
        <f t="shared" si="3"/>
        <v>0</v>
      </c>
    </row>
    <row r="21" spans="1:11" ht="195" x14ac:dyDescent="0.25">
      <c r="A21" s="9" t="s">
        <v>391</v>
      </c>
      <c r="B21" s="10" t="s">
        <v>25</v>
      </c>
      <c r="C21" s="8" t="s">
        <v>15</v>
      </c>
      <c r="D21" s="15">
        <v>30.31</v>
      </c>
      <c r="E21" s="15">
        <v>6.06</v>
      </c>
      <c r="F21" s="15">
        <v>36.369999999999997</v>
      </c>
      <c r="G21" s="6">
        <f t="shared" si="0"/>
        <v>31.673949999999998</v>
      </c>
      <c r="H21" s="6">
        <f t="shared" si="1"/>
        <v>6.3347899999999999</v>
      </c>
      <c r="I21" s="6">
        <f t="shared" si="2"/>
        <v>38.008739999999996</v>
      </c>
      <c r="K21" s="6">
        <f t="shared" si="3"/>
        <v>0</v>
      </c>
    </row>
    <row r="22" spans="1:11" ht="135" x14ac:dyDescent="0.25">
      <c r="A22" s="9" t="s">
        <v>392</v>
      </c>
      <c r="B22" s="10" t="s">
        <v>26</v>
      </c>
      <c r="C22" s="8" t="s">
        <v>8</v>
      </c>
      <c r="D22" s="15">
        <v>263.11</v>
      </c>
      <c r="E22" s="15">
        <v>52.62</v>
      </c>
      <c r="F22" s="15">
        <v>315.73</v>
      </c>
      <c r="G22" s="6">
        <f t="shared" si="0"/>
        <v>274.94995</v>
      </c>
      <c r="H22" s="6">
        <f t="shared" si="1"/>
        <v>54.989990000000006</v>
      </c>
      <c r="I22" s="6">
        <f t="shared" si="2"/>
        <v>329.93993999999998</v>
      </c>
      <c r="K22" s="6">
        <f t="shared" si="3"/>
        <v>0</v>
      </c>
    </row>
    <row r="23" spans="1:11" ht="165" x14ac:dyDescent="0.25">
      <c r="A23" s="9" t="s">
        <v>393</v>
      </c>
      <c r="B23" s="10" t="s">
        <v>27</v>
      </c>
      <c r="C23" s="8" t="s">
        <v>6</v>
      </c>
      <c r="D23" s="15">
        <v>56.98</v>
      </c>
      <c r="E23" s="15">
        <v>11.4</v>
      </c>
      <c r="F23" s="15">
        <v>68.38</v>
      </c>
      <c r="G23" s="6">
        <f t="shared" si="0"/>
        <v>59.544099999999993</v>
      </c>
      <c r="H23" s="6">
        <f t="shared" si="1"/>
        <v>11.908819999999999</v>
      </c>
      <c r="I23" s="6">
        <f t="shared" si="2"/>
        <v>71.452919999999992</v>
      </c>
      <c r="K23" s="6">
        <f t="shared" si="3"/>
        <v>0</v>
      </c>
    </row>
    <row r="24" spans="1:11" ht="195" x14ac:dyDescent="0.25">
      <c r="A24" s="9" t="s">
        <v>394</v>
      </c>
      <c r="B24" s="10" t="s">
        <v>28</v>
      </c>
      <c r="C24" s="8" t="s">
        <v>8</v>
      </c>
      <c r="D24" s="15">
        <v>263.11</v>
      </c>
      <c r="E24" s="15">
        <v>52.62</v>
      </c>
      <c r="F24" s="15">
        <v>315.73</v>
      </c>
      <c r="G24" s="6">
        <f t="shared" si="0"/>
        <v>274.94995</v>
      </c>
      <c r="H24" s="6">
        <f t="shared" si="1"/>
        <v>54.989990000000006</v>
      </c>
      <c r="I24" s="6">
        <f t="shared" si="2"/>
        <v>329.93993999999998</v>
      </c>
      <c r="K24" s="6">
        <f t="shared" si="3"/>
        <v>0</v>
      </c>
    </row>
    <row r="25" spans="1:11" s="30" customFormat="1" ht="135" x14ac:dyDescent="0.25">
      <c r="A25" s="25" t="s">
        <v>395</v>
      </c>
      <c r="B25" s="26" t="s">
        <v>29</v>
      </c>
      <c r="C25" s="27" t="s">
        <v>30</v>
      </c>
      <c r="D25" s="28">
        <v>75.349999999999994</v>
      </c>
      <c r="E25" s="28">
        <v>15.07</v>
      </c>
      <c r="F25" s="28">
        <v>90.42</v>
      </c>
      <c r="G25" s="29">
        <f t="shared" si="0"/>
        <v>78.740749999999991</v>
      </c>
      <c r="H25" s="29">
        <f t="shared" si="1"/>
        <v>15.748149999999999</v>
      </c>
      <c r="I25" s="29">
        <f t="shared" si="2"/>
        <v>94.488899999999987</v>
      </c>
      <c r="K25" s="29">
        <f t="shared" si="3"/>
        <v>0</v>
      </c>
    </row>
    <row r="26" spans="1:11" ht="165" x14ac:dyDescent="0.25">
      <c r="A26" s="9" t="s">
        <v>396</v>
      </c>
      <c r="B26" s="10" t="s">
        <v>31</v>
      </c>
      <c r="C26" s="8" t="s">
        <v>15</v>
      </c>
      <c r="D26" s="15">
        <v>38.32</v>
      </c>
      <c r="E26" s="15">
        <v>7.66</v>
      </c>
      <c r="F26" s="15">
        <v>45.98</v>
      </c>
      <c r="G26" s="6">
        <f t="shared" si="0"/>
        <v>40.044399999999996</v>
      </c>
      <c r="H26" s="6">
        <f t="shared" si="1"/>
        <v>8.0088799999999996</v>
      </c>
      <c r="I26" s="6">
        <f t="shared" si="2"/>
        <v>48.053279999999994</v>
      </c>
      <c r="K26" s="6">
        <f t="shared" si="3"/>
        <v>0</v>
      </c>
    </row>
    <row r="27" spans="1:11" ht="150" x14ac:dyDescent="0.25">
      <c r="A27" s="9" t="s">
        <v>397</v>
      </c>
      <c r="B27" s="10" t="s">
        <v>32</v>
      </c>
      <c r="C27" s="8" t="s">
        <v>15</v>
      </c>
      <c r="D27" s="15">
        <v>84.94</v>
      </c>
      <c r="E27" s="15">
        <v>16.989999999999998</v>
      </c>
      <c r="F27" s="15">
        <v>101.93</v>
      </c>
      <c r="G27" s="6">
        <f t="shared" si="0"/>
        <v>88.762299999999996</v>
      </c>
      <c r="H27" s="6">
        <f t="shared" si="1"/>
        <v>17.752459999999999</v>
      </c>
      <c r="I27" s="6">
        <f t="shared" si="2"/>
        <v>106.51476</v>
      </c>
      <c r="K27" s="6">
        <f t="shared" si="3"/>
        <v>0</v>
      </c>
    </row>
    <row r="28" spans="1:11" ht="150" x14ac:dyDescent="0.25">
      <c r="A28" s="9" t="s">
        <v>398</v>
      </c>
      <c r="B28" s="10" t="s">
        <v>33</v>
      </c>
      <c r="C28" s="8" t="s">
        <v>15</v>
      </c>
      <c r="D28" s="15">
        <v>188.14</v>
      </c>
      <c r="E28" s="15">
        <v>37.630000000000003</v>
      </c>
      <c r="F28" s="15">
        <v>225.77</v>
      </c>
      <c r="G28" s="6">
        <f t="shared" si="0"/>
        <v>196.60629999999998</v>
      </c>
      <c r="H28" s="6">
        <f t="shared" si="1"/>
        <v>39.321259999999995</v>
      </c>
      <c r="I28" s="6">
        <f t="shared" si="2"/>
        <v>235.92755999999997</v>
      </c>
      <c r="K28" s="6">
        <f t="shared" si="3"/>
        <v>0</v>
      </c>
    </row>
    <row r="29" spans="1:11" ht="105" x14ac:dyDescent="0.25">
      <c r="A29" s="9" t="s">
        <v>399</v>
      </c>
      <c r="B29" s="10" t="s">
        <v>34</v>
      </c>
      <c r="C29" s="8" t="s">
        <v>8</v>
      </c>
      <c r="D29" s="15">
        <v>177.69</v>
      </c>
      <c r="E29" s="15">
        <v>35.54</v>
      </c>
      <c r="F29" s="15">
        <v>213.23</v>
      </c>
      <c r="G29" s="6">
        <f t="shared" si="0"/>
        <v>185.68604999999999</v>
      </c>
      <c r="H29" s="6">
        <f t="shared" si="1"/>
        <v>37.137210000000003</v>
      </c>
      <c r="I29" s="6">
        <f t="shared" si="2"/>
        <v>222.82326</v>
      </c>
      <c r="K29" s="6">
        <f t="shared" si="3"/>
        <v>0</v>
      </c>
    </row>
    <row r="30" spans="1:11" ht="105" x14ac:dyDescent="0.25">
      <c r="A30" s="9" t="s">
        <v>400</v>
      </c>
      <c r="B30" s="10" t="s">
        <v>35</v>
      </c>
      <c r="C30" s="8" t="s">
        <v>8</v>
      </c>
      <c r="D30" s="15">
        <v>204.4</v>
      </c>
      <c r="E30" s="15">
        <v>40.880000000000003</v>
      </c>
      <c r="F30" s="15">
        <v>245.28</v>
      </c>
      <c r="G30" s="6">
        <f t="shared" si="0"/>
        <v>213.59799999999998</v>
      </c>
      <c r="H30" s="6">
        <f t="shared" si="1"/>
        <v>42.7196</v>
      </c>
      <c r="I30" s="6">
        <f t="shared" si="2"/>
        <v>256.31759999999997</v>
      </c>
      <c r="K30" s="6">
        <f t="shared" si="3"/>
        <v>0</v>
      </c>
    </row>
    <row r="31" spans="1:11" ht="105" x14ac:dyDescent="0.25">
      <c r="A31" s="9" t="s">
        <v>401</v>
      </c>
      <c r="B31" s="10" t="s">
        <v>36</v>
      </c>
      <c r="C31" s="8" t="s">
        <v>8</v>
      </c>
      <c r="D31" s="15">
        <v>229.95</v>
      </c>
      <c r="E31" s="15">
        <v>45.99</v>
      </c>
      <c r="F31" s="15">
        <v>275.94</v>
      </c>
      <c r="G31" s="6">
        <f t="shared" si="0"/>
        <v>240.29774999999998</v>
      </c>
      <c r="H31" s="6">
        <f t="shared" si="1"/>
        <v>48.059550000000002</v>
      </c>
      <c r="I31" s="6">
        <f t="shared" si="2"/>
        <v>288.35730000000001</v>
      </c>
      <c r="K31" s="6">
        <f t="shared" si="3"/>
        <v>0</v>
      </c>
    </row>
    <row r="32" spans="1:11" ht="240" x14ac:dyDescent="0.25">
      <c r="A32" s="9" t="s">
        <v>402</v>
      </c>
      <c r="B32" s="10" t="s">
        <v>37</v>
      </c>
      <c r="C32" s="8" t="s">
        <v>38</v>
      </c>
      <c r="D32" s="15">
        <v>42</v>
      </c>
      <c r="E32" s="15">
        <v>8.4</v>
      </c>
      <c r="F32" s="15">
        <v>50.4</v>
      </c>
      <c r="G32" s="6">
        <f t="shared" si="0"/>
        <v>43.89</v>
      </c>
      <c r="H32" s="6">
        <f t="shared" si="1"/>
        <v>8.7780000000000005</v>
      </c>
      <c r="I32" s="6">
        <f t="shared" si="2"/>
        <v>52.667999999999999</v>
      </c>
      <c r="K32" s="6">
        <f t="shared" si="3"/>
        <v>0</v>
      </c>
    </row>
    <row r="33" spans="1:11" ht="240" x14ac:dyDescent="0.25">
      <c r="A33" s="9" t="s">
        <v>403</v>
      </c>
      <c r="B33" s="10" t="s">
        <v>39</v>
      </c>
      <c r="C33" s="8" t="s">
        <v>38</v>
      </c>
      <c r="D33" s="15">
        <v>33.67</v>
      </c>
      <c r="E33" s="15">
        <v>6.73</v>
      </c>
      <c r="F33" s="15">
        <v>40.4</v>
      </c>
      <c r="G33" s="6">
        <f t="shared" si="0"/>
        <v>35.18515</v>
      </c>
      <c r="H33" s="6">
        <f t="shared" si="1"/>
        <v>7.0370300000000006</v>
      </c>
      <c r="I33" s="6">
        <f t="shared" si="2"/>
        <v>42.222180000000002</v>
      </c>
      <c r="K33" s="6">
        <f t="shared" si="3"/>
        <v>0</v>
      </c>
    </row>
    <row r="34" spans="1:11" ht="240" x14ac:dyDescent="0.25">
      <c r="A34" s="9" t="s">
        <v>404</v>
      </c>
      <c r="B34" s="10" t="s">
        <v>40</v>
      </c>
      <c r="C34" s="8" t="s">
        <v>38</v>
      </c>
      <c r="D34" s="15">
        <v>25.33</v>
      </c>
      <c r="E34" s="15">
        <v>5.07</v>
      </c>
      <c r="F34" s="15">
        <v>30.4</v>
      </c>
      <c r="G34" s="6">
        <f t="shared" si="0"/>
        <v>26.469849999999997</v>
      </c>
      <c r="H34" s="6">
        <f t="shared" si="1"/>
        <v>5.2939699999999998</v>
      </c>
      <c r="I34" s="6">
        <f t="shared" si="2"/>
        <v>31.763819999999996</v>
      </c>
      <c r="K34" s="6">
        <f t="shared" si="3"/>
        <v>0</v>
      </c>
    </row>
    <row r="35" spans="1:11" ht="240" x14ac:dyDescent="0.25">
      <c r="A35" s="9" t="s">
        <v>405</v>
      </c>
      <c r="B35" s="10" t="s">
        <v>41</v>
      </c>
      <c r="C35" s="8" t="s">
        <v>38</v>
      </c>
      <c r="D35" s="15">
        <v>17</v>
      </c>
      <c r="E35" s="15">
        <v>3.4</v>
      </c>
      <c r="F35" s="15">
        <v>20.399999999999999</v>
      </c>
      <c r="G35" s="6">
        <f>D35*1.045</f>
        <v>17.765000000000001</v>
      </c>
      <c r="H35" s="6">
        <f>G35*0.2</f>
        <v>3.5530000000000004</v>
      </c>
      <c r="I35" s="6">
        <f>G35+H35</f>
        <v>21.318000000000001</v>
      </c>
      <c r="K35" s="6">
        <f t="shared" si="3"/>
        <v>0</v>
      </c>
    </row>
    <row r="36" spans="1:11" x14ac:dyDescent="0.25">
      <c r="A36" s="9"/>
      <c r="B36" s="10"/>
      <c r="C36" s="8"/>
      <c r="D36" s="15"/>
      <c r="E36" s="15"/>
      <c r="F36" s="15"/>
      <c r="G36" s="6"/>
      <c r="H36" s="18"/>
      <c r="I36" s="18"/>
    </row>
    <row r="37" spans="1:11" ht="33.75" customHeight="1" x14ac:dyDescent="0.25">
      <c r="A37" s="52" t="s">
        <v>42</v>
      </c>
      <c r="B37" s="53"/>
      <c r="C37" s="53"/>
      <c r="D37" s="53"/>
      <c r="E37" s="53"/>
      <c r="F37" s="53"/>
      <c r="G37" s="53"/>
      <c r="H37" s="53"/>
      <c r="I37" s="54"/>
    </row>
    <row r="38" spans="1:11" ht="165" x14ac:dyDescent="0.25">
      <c r="A38" s="9" t="s">
        <v>406</v>
      </c>
      <c r="B38" s="10" t="s">
        <v>43</v>
      </c>
      <c r="C38" s="8" t="s">
        <v>8</v>
      </c>
      <c r="D38" s="15">
        <v>31.52</v>
      </c>
      <c r="E38" s="15">
        <v>6.3</v>
      </c>
      <c r="F38" s="15">
        <v>37.82</v>
      </c>
      <c r="G38" s="6">
        <f t="shared" ref="G38:G82" si="4">D38*1.045</f>
        <v>32.938399999999994</v>
      </c>
      <c r="H38" s="6">
        <f t="shared" ref="H38:H82" si="5">G38*0.2</f>
        <v>6.5876799999999989</v>
      </c>
      <c r="I38" s="6">
        <f t="shared" ref="I38:I82" si="6">G38+H38</f>
        <v>39.526079999999993</v>
      </c>
      <c r="K38" s="6">
        <f t="shared" ref="K38:K83" si="7">G38*1.2-I38</f>
        <v>0</v>
      </c>
    </row>
    <row r="39" spans="1:11" ht="165" x14ac:dyDescent="0.25">
      <c r="A39" s="9" t="s">
        <v>407</v>
      </c>
      <c r="B39" s="10" t="s">
        <v>44</v>
      </c>
      <c r="C39" s="8" t="s">
        <v>8</v>
      </c>
      <c r="D39" s="15">
        <v>35.159999999999997</v>
      </c>
      <c r="E39" s="15">
        <v>7.03</v>
      </c>
      <c r="F39" s="15">
        <v>42.19</v>
      </c>
      <c r="G39" s="6">
        <f t="shared" si="4"/>
        <v>36.742199999999997</v>
      </c>
      <c r="H39" s="6">
        <f t="shared" si="5"/>
        <v>7.3484400000000001</v>
      </c>
      <c r="I39" s="6">
        <f t="shared" si="6"/>
        <v>44.090639999999993</v>
      </c>
      <c r="K39" s="6">
        <f t="shared" si="7"/>
        <v>0</v>
      </c>
    </row>
    <row r="40" spans="1:11" ht="165" x14ac:dyDescent="0.25">
      <c r="A40" s="9" t="s">
        <v>408</v>
      </c>
      <c r="B40" s="10" t="s">
        <v>45</v>
      </c>
      <c r="C40" s="8" t="s">
        <v>8</v>
      </c>
      <c r="D40" s="15">
        <v>46.08</v>
      </c>
      <c r="E40" s="15">
        <v>9.2200000000000006</v>
      </c>
      <c r="F40" s="15">
        <v>55.3</v>
      </c>
      <c r="G40" s="6">
        <f t="shared" si="4"/>
        <v>48.153599999999997</v>
      </c>
      <c r="H40" s="6">
        <f t="shared" si="5"/>
        <v>9.6307200000000002</v>
      </c>
      <c r="I40" s="6">
        <f t="shared" si="6"/>
        <v>57.784319999999994</v>
      </c>
      <c r="K40" s="6">
        <f t="shared" si="7"/>
        <v>0</v>
      </c>
    </row>
    <row r="41" spans="1:11" ht="165" x14ac:dyDescent="0.25">
      <c r="A41" s="9" t="s">
        <v>409</v>
      </c>
      <c r="B41" s="10" t="s">
        <v>46</v>
      </c>
      <c r="C41" s="8" t="s">
        <v>8</v>
      </c>
      <c r="D41" s="15">
        <v>78.81</v>
      </c>
      <c r="E41" s="15">
        <v>15.76</v>
      </c>
      <c r="F41" s="15">
        <v>94.57</v>
      </c>
      <c r="G41" s="6">
        <f t="shared" si="4"/>
        <v>82.356449999999995</v>
      </c>
      <c r="H41" s="6">
        <f t="shared" si="5"/>
        <v>16.47129</v>
      </c>
      <c r="I41" s="6">
        <f t="shared" si="6"/>
        <v>98.827739999999991</v>
      </c>
      <c r="K41" s="6">
        <f t="shared" si="7"/>
        <v>0</v>
      </c>
    </row>
    <row r="42" spans="1:11" ht="135" x14ac:dyDescent="0.25">
      <c r="A42" s="9" t="s">
        <v>410</v>
      </c>
      <c r="B42" s="10" t="s">
        <v>47</v>
      </c>
      <c r="C42" s="8" t="s">
        <v>8</v>
      </c>
      <c r="D42" s="15">
        <v>36.380000000000003</v>
      </c>
      <c r="E42" s="15">
        <v>7.28</v>
      </c>
      <c r="F42" s="15">
        <v>43.66</v>
      </c>
      <c r="G42" s="6">
        <f t="shared" si="4"/>
        <v>38.017099999999999</v>
      </c>
      <c r="H42" s="6">
        <f t="shared" si="5"/>
        <v>7.6034199999999998</v>
      </c>
      <c r="I42" s="6">
        <f t="shared" si="6"/>
        <v>45.620519999999999</v>
      </c>
      <c r="K42" s="6">
        <f t="shared" si="7"/>
        <v>0</v>
      </c>
    </row>
    <row r="43" spans="1:11" ht="150" x14ac:dyDescent="0.25">
      <c r="A43" s="9" t="s">
        <v>411</v>
      </c>
      <c r="B43" s="10" t="s">
        <v>48</v>
      </c>
      <c r="C43" s="8" t="s">
        <v>8</v>
      </c>
      <c r="D43" s="15">
        <v>55.77</v>
      </c>
      <c r="E43" s="15">
        <v>11.15</v>
      </c>
      <c r="F43" s="15">
        <v>66.92</v>
      </c>
      <c r="G43" s="6">
        <f t="shared" si="4"/>
        <v>58.279649999999997</v>
      </c>
      <c r="H43" s="6">
        <f t="shared" si="5"/>
        <v>11.65593</v>
      </c>
      <c r="I43" s="6">
        <f t="shared" si="6"/>
        <v>69.935580000000002</v>
      </c>
      <c r="K43" s="6">
        <f t="shared" si="7"/>
        <v>0</v>
      </c>
    </row>
    <row r="44" spans="1:11" ht="150" x14ac:dyDescent="0.25">
      <c r="A44" s="9" t="s">
        <v>412</v>
      </c>
      <c r="B44" s="10" t="s">
        <v>49</v>
      </c>
      <c r="C44" s="8" t="s">
        <v>8</v>
      </c>
      <c r="D44" s="15">
        <v>75.17</v>
      </c>
      <c r="E44" s="15">
        <v>15.03</v>
      </c>
      <c r="F44" s="15">
        <v>90.2</v>
      </c>
      <c r="G44" s="6">
        <f t="shared" si="4"/>
        <v>78.55265</v>
      </c>
      <c r="H44" s="6">
        <f t="shared" si="5"/>
        <v>15.71053</v>
      </c>
      <c r="I44" s="6">
        <f t="shared" si="6"/>
        <v>94.263180000000006</v>
      </c>
      <c r="K44" s="6">
        <f t="shared" si="7"/>
        <v>0</v>
      </c>
    </row>
    <row r="45" spans="1:11" ht="150" x14ac:dyDescent="0.25">
      <c r="A45" s="9" t="s">
        <v>413</v>
      </c>
      <c r="B45" s="10" t="s">
        <v>50</v>
      </c>
      <c r="C45" s="8" t="s">
        <v>8</v>
      </c>
      <c r="D45" s="15">
        <v>90.93</v>
      </c>
      <c r="E45" s="15">
        <v>18.190000000000001</v>
      </c>
      <c r="F45" s="15">
        <v>109.12</v>
      </c>
      <c r="G45" s="6">
        <f t="shared" si="4"/>
        <v>95.021850000000001</v>
      </c>
      <c r="H45" s="6">
        <f t="shared" si="5"/>
        <v>19.004370000000002</v>
      </c>
      <c r="I45" s="6">
        <f t="shared" si="6"/>
        <v>114.02622</v>
      </c>
      <c r="K45" s="6">
        <f t="shared" si="7"/>
        <v>0</v>
      </c>
    </row>
    <row r="46" spans="1:11" ht="150" x14ac:dyDescent="0.25">
      <c r="A46" s="9" t="s">
        <v>414</v>
      </c>
      <c r="B46" s="10" t="s">
        <v>51</v>
      </c>
      <c r="C46" s="8" t="s">
        <v>8</v>
      </c>
      <c r="D46" s="15">
        <v>109.12</v>
      </c>
      <c r="E46" s="15">
        <v>21.82</v>
      </c>
      <c r="F46" s="15">
        <v>130.94</v>
      </c>
      <c r="G46" s="6">
        <f t="shared" si="4"/>
        <v>114.0304</v>
      </c>
      <c r="H46" s="6">
        <f t="shared" si="5"/>
        <v>22.806080000000001</v>
      </c>
      <c r="I46" s="6">
        <f t="shared" si="6"/>
        <v>136.83647999999999</v>
      </c>
      <c r="K46" s="6">
        <f t="shared" si="7"/>
        <v>0</v>
      </c>
    </row>
    <row r="47" spans="1:11" ht="120" x14ac:dyDescent="0.25">
      <c r="A47" s="9" t="s">
        <v>415</v>
      </c>
      <c r="B47" s="10" t="s">
        <v>52</v>
      </c>
      <c r="C47" s="8" t="s">
        <v>8</v>
      </c>
      <c r="D47" s="15">
        <v>367.38</v>
      </c>
      <c r="E47" s="15">
        <v>73.48</v>
      </c>
      <c r="F47" s="15">
        <v>440.86</v>
      </c>
      <c r="G47" s="6">
        <f t="shared" si="4"/>
        <v>383.91209999999995</v>
      </c>
      <c r="H47" s="6">
        <f t="shared" si="5"/>
        <v>76.782420000000002</v>
      </c>
      <c r="I47" s="6">
        <f t="shared" si="6"/>
        <v>460.69451999999995</v>
      </c>
      <c r="K47" s="6">
        <f t="shared" si="7"/>
        <v>0</v>
      </c>
    </row>
    <row r="48" spans="1:11" ht="180" x14ac:dyDescent="0.25">
      <c r="A48" s="9" t="s">
        <v>416</v>
      </c>
      <c r="B48" s="10" t="s">
        <v>53</v>
      </c>
      <c r="C48" s="8" t="s">
        <v>8</v>
      </c>
      <c r="D48" s="15">
        <v>199.81</v>
      </c>
      <c r="E48" s="15">
        <v>39.96</v>
      </c>
      <c r="F48" s="15">
        <v>239.77</v>
      </c>
      <c r="G48" s="6">
        <f t="shared" si="4"/>
        <v>208.80144999999999</v>
      </c>
      <c r="H48" s="6">
        <f t="shared" si="5"/>
        <v>41.760289999999998</v>
      </c>
      <c r="I48" s="6">
        <f t="shared" si="6"/>
        <v>250.56173999999999</v>
      </c>
      <c r="K48" s="6">
        <f t="shared" si="7"/>
        <v>0</v>
      </c>
    </row>
    <row r="49" spans="1:11" ht="180" x14ac:dyDescent="0.25">
      <c r="A49" s="9" t="s">
        <v>417</v>
      </c>
      <c r="B49" s="10" t="s">
        <v>54</v>
      </c>
      <c r="C49" s="8" t="s">
        <v>8</v>
      </c>
      <c r="D49" s="15">
        <v>251.41</v>
      </c>
      <c r="E49" s="15">
        <v>50.28</v>
      </c>
      <c r="F49" s="15">
        <v>301.69</v>
      </c>
      <c r="G49" s="6">
        <f t="shared" si="4"/>
        <v>262.72344999999996</v>
      </c>
      <c r="H49" s="6">
        <f t="shared" si="5"/>
        <v>52.544689999999996</v>
      </c>
      <c r="I49" s="6">
        <f t="shared" si="6"/>
        <v>315.26813999999996</v>
      </c>
      <c r="K49" s="6">
        <f t="shared" si="7"/>
        <v>0</v>
      </c>
    </row>
    <row r="50" spans="1:11" ht="180" x14ac:dyDescent="0.25">
      <c r="A50" s="9" t="s">
        <v>418</v>
      </c>
      <c r="B50" s="10" t="s">
        <v>55</v>
      </c>
      <c r="C50" s="8" t="s">
        <v>8</v>
      </c>
      <c r="D50" s="15">
        <v>309.39999999999998</v>
      </c>
      <c r="E50" s="15">
        <v>61.88</v>
      </c>
      <c r="F50" s="15">
        <v>371.28</v>
      </c>
      <c r="G50" s="6">
        <f t="shared" si="4"/>
        <v>323.32299999999998</v>
      </c>
      <c r="H50" s="6">
        <f t="shared" si="5"/>
        <v>64.664599999999993</v>
      </c>
      <c r="I50" s="6">
        <f t="shared" si="6"/>
        <v>387.98759999999999</v>
      </c>
      <c r="K50" s="6">
        <f t="shared" si="7"/>
        <v>0</v>
      </c>
    </row>
    <row r="51" spans="1:11" ht="180" x14ac:dyDescent="0.25">
      <c r="A51" s="9" t="s">
        <v>419</v>
      </c>
      <c r="B51" s="10" t="s">
        <v>56</v>
      </c>
      <c r="C51" s="8" t="s">
        <v>8</v>
      </c>
      <c r="D51" s="15">
        <v>367.38</v>
      </c>
      <c r="E51" s="15">
        <v>73.48</v>
      </c>
      <c r="F51" s="15">
        <v>440.86</v>
      </c>
      <c r="G51" s="6">
        <f t="shared" si="4"/>
        <v>383.91209999999995</v>
      </c>
      <c r="H51" s="6">
        <f t="shared" si="5"/>
        <v>76.782420000000002</v>
      </c>
      <c r="I51" s="6">
        <f t="shared" si="6"/>
        <v>460.69451999999995</v>
      </c>
      <c r="K51" s="6">
        <f t="shared" si="7"/>
        <v>0</v>
      </c>
    </row>
    <row r="52" spans="1:11" ht="150" x14ac:dyDescent="0.25">
      <c r="A52" s="9" t="s">
        <v>420</v>
      </c>
      <c r="B52" s="10" t="s">
        <v>57</v>
      </c>
      <c r="C52" s="8" t="s">
        <v>8</v>
      </c>
      <c r="D52" s="15">
        <v>37.58</v>
      </c>
      <c r="E52" s="15">
        <v>7.52</v>
      </c>
      <c r="F52" s="15">
        <v>45.1</v>
      </c>
      <c r="G52" s="6">
        <f t="shared" si="4"/>
        <v>39.271099999999997</v>
      </c>
      <c r="H52" s="6">
        <f t="shared" si="5"/>
        <v>7.8542199999999998</v>
      </c>
      <c r="I52" s="6">
        <f t="shared" si="6"/>
        <v>47.125319999999995</v>
      </c>
      <c r="K52" s="6">
        <f t="shared" si="7"/>
        <v>0</v>
      </c>
    </row>
    <row r="53" spans="1:11" ht="150" x14ac:dyDescent="0.25">
      <c r="A53" s="9" t="s">
        <v>421</v>
      </c>
      <c r="B53" s="10" t="s">
        <v>58</v>
      </c>
      <c r="C53" s="8" t="s">
        <v>8</v>
      </c>
      <c r="D53" s="15">
        <v>47.28</v>
      </c>
      <c r="E53" s="15">
        <v>9.4600000000000009</v>
      </c>
      <c r="F53" s="15">
        <v>56.74</v>
      </c>
      <c r="G53" s="6">
        <f t="shared" si="4"/>
        <v>49.407599999999995</v>
      </c>
      <c r="H53" s="6">
        <f t="shared" si="5"/>
        <v>9.8815200000000001</v>
      </c>
      <c r="I53" s="6">
        <f t="shared" si="6"/>
        <v>59.289119999999997</v>
      </c>
      <c r="K53" s="6">
        <f t="shared" si="7"/>
        <v>0</v>
      </c>
    </row>
    <row r="54" spans="1:11" ht="150" x14ac:dyDescent="0.25">
      <c r="A54" s="9" t="s">
        <v>422</v>
      </c>
      <c r="B54" s="10" t="s">
        <v>59</v>
      </c>
      <c r="C54" s="8" t="s">
        <v>8</v>
      </c>
      <c r="D54" s="15">
        <v>58.2</v>
      </c>
      <c r="E54" s="15">
        <v>11.64</v>
      </c>
      <c r="F54" s="15">
        <v>69.84</v>
      </c>
      <c r="G54" s="6">
        <f t="shared" si="4"/>
        <v>60.818999999999996</v>
      </c>
      <c r="H54" s="6">
        <f t="shared" si="5"/>
        <v>12.1638</v>
      </c>
      <c r="I54" s="6">
        <f t="shared" si="6"/>
        <v>72.982799999999997</v>
      </c>
      <c r="K54" s="6">
        <f t="shared" si="7"/>
        <v>0</v>
      </c>
    </row>
    <row r="55" spans="1:11" ht="150" x14ac:dyDescent="0.25">
      <c r="A55" s="9" t="s">
        <v>423</v>
      </c>
      <c r="B55" s="10" t="s">
        <v>60</v>
      </c>
      <c r="C55" s="8" t="s">
        <v>8</v>
      </c>
      <c r="D55" s="15">
        <v>69.12</v>
      </c>
      <c r="E55" s="15">
        <v>13.82</v>
      </c>
      <c r="F55" s="15">
        <v>82.94</v>
      </c>
      <c r="G55" s="6">
        <f t="shared" si="4"/>
        <v>72.230400000000003</v>
      </c>
      <c r="H55" s="6">
        <f t="shared" si="5"/>
        <v>14.446080000000002</v>
      </c>
      <c r="I55" s="6">
        <f t="shared" si="6"/>
        <v>86.676479999999998</v>
      </c>
      <c r="K55" s="6">
        <f t="shared" si="7"/>
        <v>0</v>
      </c>
    </row>
    <row r="56" spans="1:11" ht="195" x14ac:dyDescent="0.25">
      <c r="A56" s="9" t="s">
        <v>424</v>
      </c>
      <c r="B56" s="10" t="s">
        <v>61</v>
      </c>
      <c r="C56" s="8" t="s">
        <v>62</v>
      </c>
      <c r="D56" s="15">
        <v>43.85</v>
      </c>
      <c r="E56" s="15">
        <v>8.77</v>
      </c>
      <c r="F56" s="15">
        <v>52.62</v>
      </c>
      <c r="G56" s="6">
        <f t="shared" si="4"/>
        <v>45.823250000000002</v>
      </c>
      <c r="H56" s="6">
        <f t="shared" si="5"/>
        <v>9.16465</v>
      </c>
      <c r="I56" s="6">
        <f t="shared" si="6"/>
        <v>54.987900000000003</v>
      </c>
      <c r="K56" s="6">
        <f t="shared" si="7"/>
        <v>0</v>
      </c>
    </row>
    <row r="57" spans="1:11" ht="225" x14ac:dyDescent="0.25">
      <c r="A57" s="9" t="s">
        <v>425</v>
      </c>
      <c r="B57" s="10" t="s">
        <v>63</v>
      </c>
      <c r="C57" s="8" t="s">
        <v>62</v>
      </c>
      <c r="D57" s="15">
        <v>40.020000000000003</v>
      </c>
      <c r="E57" s="15">
        <v>8</v>
      </c>
      <c r="F57" s="15">
        <v>48.02</v>
      </c>
      <c r="G57" s="6">
        <f t="shared" si="4"/>
        <v>41.820900000000002</v>
      </c>
      <c r="H57" s="6">
        <f t="shared" si="5"/>
        <v>8.3641800000000011</v>
      </c>
      <c r="I57" s="6">
        <f t="shared" si="6"/>
        <v>50.185079999999999</v>
      </c>
      <c r="K57" s="6">
        <f t="shared" si="7"/>
        <v>0</v>
      </c>
    </row>
    <row r="58" spans="1:11" ht="165" x14ac:dyDescent="0.25">
      <c r="A58" s="9" t="s">
        <v>426</v>
      </c>
      <c r="B58" s="10" t="s">
        <v>645</v>
      </c>
      <c r="C58" s="8" t="s">
        <v>8</v>
      </c>
      <c r="D58" s="15">
        <v>20.329999999999998</v>
      </c>
      <c r="E58" s="15">
        <v>4.07</v>
      </c>
      <c r="F58" s="15">
        <v>24.4</v>
      </c>
      <c r="G58" s="6">
        <f>D58*1.045</f>
        <v>21.244849999999996</v>
      </c>
      <c r="H58" s="6">
        <f t="shared" si="5"/>
        <v>4.248969999999999</v>
      </c>
      <c r="I58" s="6">
        <f t="shared" si="6"/>
        <v>25.493819999999996</v>
      </c>
      <c r="K58" s="6">
        <f t="shared" si="7"/>
        <v>0</v>
      </c>
    </row>
    <row r="59" spans="1:11" ht="165" x14ac:dyDescent="0.25">
      <c r="A59" s="9" t="s">
        <v>427</v>
      </c>
      <c r="B59" s="10" t="s">
        <v>648</v>
      </c>
      <c r="C59" s="8" t="s">
        <v>8</v>
      </c>
      <c r="D59" s="15">
        <v>50.83</v>
      </c>
      <c r="E59" s="15">
        <v>10.17</v>
      </c>
      <c r="F59" s="15">
        <v>61</v>
      </c>
      <c r="G59" s="6">
        <f t="shared" si="4"/>
        <v>53.117349999999995</v>
      </c>
      <c r="H59" s="6">
        <f t="shared" si="5"/>
        <v>10.623469999999999</v>
      </c>
      <c r="I59" s="6">
        <f t="shared" si="6"/>
        <v>63.740819999999992</v>
      </c>
      <c r="K59" s="6">
        <f t="shared" si="7"/>
        <v>0</v>
      </c>
    </row>
    <row r="60" spans="1:11" ht="165" x14ac:dyDescent="0.25">
      <c r="A60" s="9" t="s">
        <v>428</v>
      </c>
      <c r="B60" s="10" t="s">
        <v>649</v>
      </c>
      <c r="C60" s="8" t="s">
        <v>8</v>
      </c>
      <c r="D60" s="15">
        <v>152.5</v>
      </c>
      <c r="E60" s="15">
        <v>30.5</v>
      </c>
      <c r="F60" s="15">
        <v>183</v>
      </c>
      <c r="G60" s="6">
        <f t="shared" si="4"/>
        <v>159.36249999999998</v>
      </c>
      <c r="H60" s="6">
        <f t="shared" si="5"/>
        <v>31.872499999999999</v>
      </c>
      <c r="I60" s="6">
        <f t="shared" si="6"/>
        <v>191.23499999999999</v>
      </c>
      <c r="K60" s="6">
        <f t="shared" si="7"/>
        <v>0</v>
      </c>
    </row>
    <row r="61" spans="1:11" s="30" customFormat="1" ht="180" x14ac:dyDescent="0.25">
      <c r="A61" s="25" t="s">
        <v>429</v>
      </c>
      <c r="B61" s="26" t="s">
        <v>647</v>
      </c>
      <c r="C61" s="27" t="s">
        <v>8</v>
      </c>
      <c r="D61" s="28">
        <v>366</v>
      </c>
      <c r="E61" s="28">
        <f>D61*0.2</f>
        <v>73.2</v>
      </c>
      <c r="F61" s="28">
        <f>E61+D61</f>
        <v>439.2</v>
      </c>
      <c r="G61" s="29">
        <f t="shared" si="4"/>
        <v>382.46999999999997</v>
      </c>
      <c r="H61" s="29">
        <f t="shared" si="5"/>
        <v>76.494</v>
      </c>
      <c r="I61" s="29">
        <f t="shared" si="6"/>
        <v>458.96399999999994</v>
      </c>
      <c r="K61" s="29">
        <f t="shared" si="7"/>
        <v>0</v>
      </c>
    </row>
    <row r="62" spans="1:11" ht="195" x14ac:dyDescent="0.25">
      <c r="A62" s="9" t="s">
        <v>430</v>
      </c>
      <c r="B62" s="10" t="s">
        <v>646</v>
      </c>
      <c r="C62" s="8" t="s">
        <v>15</v>
      </c>
      <c r="D62" s="15">
        <v>24.4</v>
      </c>
      <c r="E62" s="15">
        <f>D62*0.2</f>
        <v>4.88</v>
      </c>
      <c r="F62" s="15">
        <f>E62+D62</f>
        <v>29.279999999999998</v>
      </c>
      <c r="G62" s="6">
        <f t="shared" si="4"/>
        <v>25.497999999999998</v>
      </c>
      <c r="H62" s="6">
        <f t="shared" si="5"/>
        <v>5.0995999999999997</v>
      </c>
      <c r="I62" s="6">
        <f t="shared" si="6"/>
        <v>30.597599999999996</v>
      </c>
      <c r="K62" s="6">
        <f t="shared" si="7"/>
        <v>0</v>
      </c>
    </row>
    <row r="63" spans="1:11" ht="165" x14ac:dyDescent="0.25">
      <c r="A63" s="9" t="s">
        <v>431</v>
      </c>
      <c r="B63" s="10" t="s">
        <v>64</v>
      </c>
      <c r="C63" s="8" t="s">
        <v>15</v>
      </c>
      <c r="D63" s="15">
        <v>25.42</v>
      </c>
      <c r="E63" s="15">
        <v>5.08</v>
      </c>
      <c r="F63" s="15">
        <v>30.5</v>
      </c>
      <c r="G63" s="6">
        <f t="shared" si="4"/>
        <v>26.5639</v>
      </c>
      <c r="H63" s="6">
        <f t="shared" si="5"/>
        <v>5.3127800000000001</v>
      </c>
      <c r="I63" s="6">
        <f t="shared" si="6"/>
        <v>31.87668</v>
      </c>
      <c r="K63" s="6">
        <f t="shared" si="7"/>
        <v>0</v>
      </c>
    </row>
    <row r="64" spans="1:11" ht="150" x14ac:dyDescent="0.25">
      <c r="A64" s="9" t="s">
        <v>432</v>
      </c>
      <c r="B64" s="10" t="s">
        <v>65</v>
      </c>
      <c r="C64" s="8" t="s">
        <v>22</v>
      </c>
      <c r="D64" s="15">
        <v>247.34</v>
      </c>
      <c r="E64" s="15">
        <v>49.47</v>
      </c>
      <c r="F64" s="15">
        <v>296.81</v>
      </c>
      <c r="G64" s="6">
        <f t="shared" si="4"/>
        <v>258.47030000000001</v>
      </c>
      <c r="H64" s="6">
        <f t="shared" si="5"/>
        <v>51.694060000000007</v>
      </c>
      <c r="I64" s="6">
        <f t="shared" si="6"/>
        <v>310.16435999999999</v>
      </c>
      <c r="K64" s="6">
        <f t="shared" si="7"/>
        <v>0</v>
      </c>
    </row>
    <row r="65" spans="1:11" ht="135" x14ac:dyDescent="0.25">
      <c r="A65" s="9" t="s">
        <v>433</v>
      </c>
      <c r="B65" s="10" t="s">
        <v>66</v>
      </c>
      <c r="C65" s="8" t="s">
        <v>8</v>
      </c>
      <c r="D65" s="15">
        <v>247.34</v>
      </c>
      <c r="E65" s="15">
        <v>49.47</v>
      </c>
      <c r="F65" s="15">
        <v>296.81</v>
      </c>
      <c r="G65" s="6">
        <f t="shared" si="4"/>
        <v>258.47030000000001</v>
      </c>
      <c r="H65" s="6">
        <f t="shared" si="5"/>
        <v>51.694060000000007</v>
      </c>
      <c r="I65" s="6">
        <f t="shared" si="6"/>
        <v>310.16435999999999</v>
      </c>
      <c r="K65" s="6">
        <f t="shared" si="7"/>
        <v>0</v>
      </c>
    </row>
    <row r="66" spans="1:11" ht="180" x14ac:dyDescent="0.25">
      <c r="A66" s="9" t="s">
        <v>434</v>
      </c>
      <c r="B66" s="10" t="s">
        <v>67</v>
      </c>
      <c r="C66" s="8" t="s">
        <v>15</v>
      </c>
      <c r="D66" s="15">
        <v>98.21</v>
      </c>
      <c r="E66" s="15">
        <v>19.64</v>
      </c>
      <c r="F66" s="15">
        <v>117.85</v>
      </c>
      <c r="G66" s="6">
        <f t="shared" si="4"/>
        <v>102.62944999999999</v>
      </c>
      <c r="H66" s="6">
        <f t="shared" si="5"/>
        <v>20.52589</v>
      </c>
      <c r="I66" s="6">
        <f t="shared" si="6"/>
        <v>123.15534</v>
      </c>
      <c r="K66" s="6">
        <f t="shared" si="7"/>
        <v>0</v>
      </c>
    </row>
    <row r="67" spans="1:11" ht="180" x14ac:dyDescent="0.25">
      <c r="A67" s="9" t="s">
        <v>435</v>
      </c>
      <c r="B67" s="10" t="s">
        <v>68</v>
      </c>
      <c r="C67" s="8" t="s">
        <v>15</v>
      </c>
      <c r="D67" s="15">
        <v>30.31</v>
      </c>
      <c r="E67" s="15">
        <v>6.06</v>
      </c>
      <c r="F67" s="15">
        <v>36.369999999999997</v>
      </c>
      <c r="G67" s="6">
        <f t="shared" si="4"/>
        <v>31.673949999999998</v>
      </c>
      <c r="H67" s="6">
        <f t="shared" si="5"/>
        <v>6.3347899999999999</v>
      </c>
      <c r="I67" s="6">
        <f t="shared" si="6"/>
        <v>38.008739999999996</v>
      </c>
      <c r="K67" s="6">
        <f t="shared" si="7"/>
        <v>0</v>
      </c>
    </row>
    <row r="68" spans="1:11" ht="120" x14ac:dyDescent="0.25">
      <c r="A68" s="9" t="s">
        <v>436</v>
      </c>
      <c r="B68" s="10" t="s">
        <v>69</v>
      </c>
      <c r="C68" s="8" t="s">
        <v>8</v>
      </c>
      <c r="D68" s="15">
        <v>263.11</v>
      </c>
      <c r="E68" s="15">
        <v>52.62</v>
      </c>
      <c r="F68" s="15">
        <v>315.73</v>
      </c>
      <c r="G68" s="6">
        <f t="shared" si="4"/>
        <v>274.94995</v>
      </c>
      <c r="H68" s="6">
        <f t="shared" si="5"/>
        <v>54.989990000000006</v>
      </c>
      <c r="I68" s="6">
        <f t="shared" si="6"/>
        <v>329.93993999999998</v>
      </c>
      <c r="K68" s="6">
        <f t="shared" si="7"/>
        <v>0</v>
      </c>
    </row>
    <row r="69" spans="1:11" ht="150" x14ac:dyDescent="0.25">
      <c r="A69" s="9" t="s">
        <v>437</v>
      </c>
      <c r="B69" s="10" t="s">
        <v>70</v>
      </c>
      <c r="C69" s="8" t="s">
        <v>6</v>
      </c>
      <c r="D69" s="15">
        <v>56.98</v>
      </c>
      <c r="E69" s="15">
        <v>11.4</v>
      </c>
      <c r="F69" s="15">
        <v>68.38</v>
      </c>
      <c r="G69" s="6">
        <f t="shared" si="4"/>
        <v>59.544099999999993</v>
      </c>
      <c r="H69" s="6">
        <f t="shared" si="5"/>
        <v>11.908819999999999</v>
      </c>
      <c r="I69" s="6">
        <f t="shared" si="6"/>
        <v>71.452919999999992</v>
      </c>
      <c r="K69" s="6">
        <f t="shared" si="7"/>
        <v>0</v>
      </c>
    </row>
    <row r="70" spans="1:11" ht="180" x14ac:dyDescent="0.25">
      <c r="A70" s="9" t="s">
        <v>438</v>
      </c>
      <c r="B70" s="10" t="s">
        <v>71</v>
      </c>
      <c r="C70" s="8" t="s">
        <v>8</v>
      </c>
      <c r="D70" s="15">
        <v>263.11</v>
      </c>
      <c r="E70" s="15">
        <v>52.62</v>
      </c>
      <c r="F70" s="15">
        <v>315.73</v>
      </c>
      <c r="G70" s="6">
        <f t="shared" si="4"/>
        <v>274.94995</v>
      </c>
      <c r="H70" s="6">
        <f t="shared" si="5"/>
        <v>54.989990000000006</v>
      </c>
      <c r="I70" s="6">
        <f t="shared" si="6"/>
        <v>329.93993999999998</v>
      </c>
      <c r="K70" s="6">
        <f t="shared" si="7"/>
        <v>0</v>
      </c>
    </row>
    <row r="71" spans="1:11" ht="120" x14ac:dyDescent="0.25">
      <c r="A71" s="9" t="s">
        <v>439</v>
      </c>
      <c r="B71" s="10" t="s">
        <v>72</v>
      </c>
      <c r="C71" s="8" t="s">
        <v>30</v>
      </c>
      <c r="D71" s="15">
        <v>75.349999999999994</v>
      </c>
      <c r="E71" s="15">
        <v>15.07</v>
      </c>
      <c r="F71" s="15">
        <v>90.42</v>
      </c>
      <c r="G71" s="6">
        <f t="shared" si="4"/>
        <v>78.740749999999991</v>
      </c>
      <c r="H71" s="6">
        <f t="shared" si="5"/>
        <v>15.748149999999999</v>
      </c>
      <c r="I71" s="6">
        <f t="shared" si="6"/>
        <v>94.488899999999987</v>
      </c>
      <c r="K71" s="6">
        <f t="shared" si="7"/>
        <v>0</v>
      </c>
    </row>
    <row r="72" spans="1:11" ht="150" x14ac:dyDescent="0.25">
      <c r="A72" s="9" t="s">
        <v>440</v>
      </c>
      <c r="B72" s="10" t="s">
        <v>73</v>
      </c>
      <c r="C72" s="8" t="s">
        <v>15</v>
      </c>
      <c r="D72" s="15">
        <v>38.51</v>
      </c>
      <c r="E72" s="15">
        <v>7.7</v>
      </c>
      <c r="F72" s="15">
        <v>46.21</v>
      </c>
      <c r="G72" s="6">
        <f t="shared" si="4"/>
        <v>40.242949999999993</v>
      </c>
      <c r="H72" s="6">
        <f t="shared" si="5"/>
        <v>8.048589999999999</v>
      </c>
      <c r="I72" s="6">
        <f t="shared" si="6"/>
        <v>48.291539999999991</v>
      </c>
      <c r="K72" s="6">
        <f t="shared" si="7"/>
        <v>0</v>
      </c>
    </row>
    <row r="73" spans="1:11" ht="150" x14ac:dyDescent="0.25">
      <c r="A73" s="9" t="s">
        <v>441</v>
      </c>
      <c r="B73" s="10" t="s">
        <v>74</v>
      </c>
      <c r="C73" s="8" t="s">
        <v>8</v>
      </c>
      <c r="D73" s="15">
        <v>17.16</v>
      </c>
      <c r="E73" s="15">
        <v>3.43</v>
      </c>
      <c r="F73" s="15">
        <v>20.59</v>
      </c>
      <c r="G73" s="6">
        <f t="shared" si="4"/>
        <v>17.932199999999998</v>
      </c>
      <c r="H73" s="6">
        <f t="shared" si="5"/>
        <v>3.5864399999999996</v>
      </c>
      <c r="I73" s="6">
        <f t="shared" si="6"/>
        <v>21.518639999999998</v>
      </c>
      <c r="K73" s="6">
        <f t="shared" si="7"/>
        <v>0</v>
      </c>
    </row>
    <row r="74" spans="1:11" ht="150" x14ac:dyDescent="0.25">
      <c r="A74" s="9" t="s">
        <v>442</v>
      </c>
      <c r="B74" s="10" t="s">
        <v>75</v>
      </c>
      <c r="C74" s="8" t="s">
        <v>8</v>
      </c>
      <c r="D74" s="15">
        <v>25.53</v>
      </c>
      <c r="E74" s="15">
        <v>5.1100000000000003</v>
      </c>
      <c r="F74" s="15">
        <v>30.64</v>
      </c>
      <c r="G74" s="6">
        <f t="shared" si="4"/>
        <v>26.678850000000001</v>
      </c>
      <c r="H74" s="6">
        <f t="shared" si="5"/>
        <v>5.3357700000000001</v>
      </c>
      <c r="I74" s="6">
        <f t="shared" si="6"/>
        <v>32.014620000000001</v>
      </c>
      <c r="K74" s="6">
        <f t="shared" si="7"/>
        <v>0</v>
      </c>
    </row>
    <row r="75" spans="1:11" ht="150" x14ac:dyDescent="0.25">
      <c r="A75" s="9" t="s">
        <v>443</v>
      </c>
      <c r="B75" s="10" t="s">
        <v>76</v>
      </c>
      <c r="C75" s="8" t="s">
        <v>8</v>
      </c>
      <c r="D75" s="15">
        <v>33.9</v>
      </c>
      <c r="E75" s="15">
        <v>6.78</v>
      </c>
      <c r="F75" s="15">
        <v>40.68</v>
      </c>
      <c r="G75" s="6">
        <f t="shared" si="4"/>
        <v>35.4255</v>
      </c>
      <c r="H75" s="6">
        <f t="shared" si="5"/>
        <v>7.0851000000000006</v>
      </c>
      <c r="I75" s="6">
        <f t="shared" si="6"/>
        <v>42.510599999999997</v>
      </c>
      <c r="K75" s="6">
        <f t="shared" si="7"/>
        <v>0</v>
      </c>
    </row>
    <row r="76" spans="1:11" ht="150" x14ac:dyDescent="0.25">
      <c r="A76" s="9" t="s">
        <v>444</v>
      </c>
      <c r="B76" s="10" t="s">
        <v>77</v>
      </c>
      <c r="C76" s="8" t="s">
        <v>8</v>
      </c>
      <c r="D76" s="15">
        <v>42.69</v>
      </c>
      <c r="E76" s="15">
        <v>8.5399999999999991</v>
      </c>
      <c r="F76" s="15">
        <v>51.23</v>
      </c>
      <c r="G76" s="6">
        <f t="shared" si="4"/>
        <v>44.611049999999992</v>
      </c>
      <c r="H76" s="6">
        <f t="shared" si="5"/>
        <v>8.922209999999998</v>
      </c>
      <c r="I76" s="6">
        <f t="shared" si="6"/>
        <v>53.533259999999991</v>
      </c>
      <c r="K76" s="6">
        <f t="shared" si="7"/>
        <v>0</v>
      </c>
    </row>
    <row r="77" spans="1:11" ht="135" x14ac:dyDescent="0.25">
      <c r="A77" s="9" t="s">
        <v>445</v>
      </c>
      <c r="B77" s="10" t="s">
        <v>78</v>
      </c>
      <c r="C77" s="8" t="s">
        <v>8</v>
      </c>
      <c r="D77" s="15">
        <v>30.2</v>
      </c>
      <c r="E77" s="15">
        <v>6.04</v>
      </c>
      <c r="F77" s="15">
        <v>36.24</v>
      </c>
      <c r="G77" s="6">
        <f t="shared" si="4"/>
        <v>31.558999999999997</v>
      </c>
      <c r="H77" s="6">
        <f t="shared" si="5"/>
        <v>6.3117999999999999</v>
      </c>
      <c r="I77" s="6">
        <f t="shared" si="6"/>
        <v>37.870799999999996</v>
      </c>
      <c r="K77" s="6">
        <f t="shared" si="7"/>
        <v>0</v>
      </c>
    </row>
    <row r="78" spans="1:11" ht="135" x14ac:dyDescent="0.25">
      <c r="A78" s="9" t="s">
        <v>446</v>
      </c>
      <c r="B78" s="10" t="s">
        <v>79</v>
      </c>
      <c r="C78" s="8" t="s">
        <v>8</v>
      </c>
      <c r="D78" s="15">
        <v>33.68</v>
      </c>
      <c r="E78" s="15">
        <v>6.74</v>
      </c>
      <c r="F78" s="15">
        <v>40.42</v>
      </c>
      <c r="G78" s="6">
        <f t="shared" si="4"/>
        <v>35.195599999999999</v>
      </c>
      <c r="H78" s="6">
        <f t="shared" si="5"/>
        <v>7.0391200000000005</v>
      </c>
      <c r="I78" s="6">
        <f t="shared" si="6"/>
        <v>42.234719999999996</v>
      </c>
      <c r="K78" s="6">
        <f t="shared" si="7"/>
        <v>0</v>
      </c>
    </row>
    <row r="79" spans="1:11" ht="135" x14ac:dyDescent="0.25">
      <c r="A79" s="9" t="s">
        <v>447</v>
      </c>
      <c r="B79" s="10" t="s">
        <v>80</v>
      </c>
      <c r="C79" s="8" t="s">
        <v>8</v>
      </c>
      <c r="D79" s="15">
        <v>44.13</v>
      </c>
      <c r="E79" s="15">
        <v>8.83</v>
      </c>
      <c r="F79" s="15">
        <v>52.96</v>
      </c>
      <c r="G79" s="6">
        <f t="shared" si="4"/>
        <v>46.115850000000002</v>
      </c>
      <c r="H79" s="6">
        <f t="shared" si="5"/>
        <v>9.2231700000000014</v>
      </c>
      <c r="I79" s="6">
        <f t="shared" si="6"/>
        <v>55.339020000000005</v>
      </c>
      <c r="K79" s="6">
        <f t="shared" si="7"/>
        <v>0</v>
      </c>
    </row>
    <row r="80" spans="1:11" ht="135" x14ac:dyDescent="0.25">
      <c r="A80" s="9" t="s">
        <v>448</v>
      </c>
      <c r="B80" s="10" t="s">
        <v>81</v>
      </c>
      <c r="C80" s="8" t="s">
        <v>8</v>
      </c>
      <c r="D80" s="15">
        <v>75.489999999999995</v>
      </c>
      <c r="E80" s="15">
        <v>15.1</v>
      </c>
      <c r="F80" s="15">
        <v>90.59</v>
      </c>
      <c r="G80" s="6">
        <f t="shared" si="4"/>
        <v>78.887049999999988</v>
      </c>
      <c r="H80" s="6">
        <f t="shared" si="5"/>
        <v>15.777409999999998</v>
      </c>
      <c r="I80" s="6">
        <f t="shared" si="6"/>
        <v>94.664459999999991</v>
      </c>
      <c r="K80" s="6">
        <f t="shared" si="7"/>
        <v>0</v>
      </c>
    </row>
    <row r="81" spans="1:11" ht="45" x14ac:dyDescent="0.25">
      <c r="A81" s="9" t="s">
        <v>449</v>
      </c>
      <c r="B81" s="10" t="s">
        <v>82</v>
      </c>
      <c r="C81" s="8" t="s">
        <v>83</v>
      </c>
      <c r="D81" s="15">
        <v>83.72</v>
      </c>
      <c r="E81" s="15">
        <v>16.739999999999998</v>
      </c>
      <c r="F81" s="15">
        <v>100.46</v>
      </c>
      <c r="G81" s="6">
        <f t="shared" si="4"/>
        <v>87.487399999999994</v>
      </c>
      <c r="H81" s="6">
        <f t="shared" si="5"/>
        <v>17.497479999999999</v>
      </c>
      <c r="I81" s="6">
        <f t="shared" si="6"/>
        <v>104.98487999999999</v>
      </c>
      <c r="K81" s="6">
        <f t="shared" si="7"/>
        <v>0</v>
      </c>
    </row>
    <row r="82" spans="1:11" ht="120" x14ac:dyDescent="0.25">
      <c r="A82" s="9" t="s">
        <v>450</v>
      </c>
      <c r="B82" s="10" t="s">
        <v>84</v>
      </c>
      <c r="C82" s="8" t="s">
        <v>6</v>
      </c>
      <c r="D82" s="15">
        <v>247.34</v>
      </c>
      <c r="E82" s="15">
        <v>49.47</v>
      </c>
      <c r="F82" s="15">
        <v>296.81</v>
      </c>
      <c r="G82" s="6">
        <f t="shared" si="4"/>
        <v>258.47030000000001</v>
      </c>
      <c r="H82" s="6">
        <f t="shared" si="5"/>
        <v>51.694060000000007</v>
      </c>
      <c r="I82" s="6">
        <f t="shared" si="6"/>
        <v>310.16435999999999</v>
      </c>
      <c r="K82" s="6">
        <f t="shared" si="7"/>
        <v>0</v>
      </c>
    </row>
    <row r="83" spans="1:11" s="24" customFormat="1" ht="120" x14ac:dyDescent="0.25">
      <c r="A83" s="19" t="s">
        <v>451</v>
      </c>
      <c r="B83" s="20" t="s">
        <v>85</v>
      </c>
      <c r="C83" s="21" t="s">
        <v>86</v>
      </c>
      <c r="D83" s="22"/>
      <c r="E83" s="22"/>
      <c r="F83" s="22"/>
      <c r="G83" s="23">
        <v>5000</v>
      </c>
      <c r="H83" s="23">
        <v>1000</v>
      </c>
      <c r="I83" s="23">
        <v>6000</v>
      </c>
      <c r="K83" s="23">
        <f t="shared" si="7"/>
        <v>0</v>
      </c>
    </row>
    <row r="84" spans="1:11" ht="36.75" customHeight="1" x14ac:dyDescent="0.25">
      <c r="A84" s="52" t="s">
        <v>87</v>
      </c>
      <c r="B84" s="53"/>
      <c r="C84" s="53"/>
      <c r="D84" s="53"/>
      <c r="E84" s="53"/>
      <c r="F84" s="53"/>
      <c r="G84" s="53"/>
      <c r="H84" s="53"/>
      <c r="I84" s="54"/>
    </row>
    <row r="85" spans="1:11" ht="60" x14ac:dyDescent="0.25">
      <c r="A85" s="9" t="s">
        <v>452</v>
      </c>
      <c r="B85" s="10" t="s">
        <v>88</v>
      </c>
      <c r="C85" s="8" t="s">
        <v>89</v>
      </c>
      <c r="D85" s="15">
        <v>60.62</v>
      </c>
      <c r="E85" s="15">
        <v>12.12</v>
      </c>
      <c r="F85" s="15">
        <v>72.739999999999995</v>
      </c>
      <c r="G85" s="6">
        <f t="shared" ref="G85:G132" si="8">D85*1.045</f>
        <v>63.347899999999996</v>
      </c>
      <c r="H85" s="6">
        <f t="shared" ref="H85:H148" si="9">G85*0.2</f>
        <v>12.66958</v>
      </c>
      <c r="I85" s="6">
        <f t="shared" ref="I85:I100" si="10">G85+H85</f>
        <v>76.017479999999992</v>
      </c>
      <c r="K85" s="6">
        <f t="shared" ref="K85:K100" si="11">G85*1.2-I85</f>
        <v>0</v>
      </c>
    </row>
    <row r="86" spans="1:11" ht="60" x14ac:dyDescent="0.25">
      <c r="A86" s="9" t="s">
        <v>453</v>
      </c>
      <c r="B86" s="10" t="s">
        <v>90</v>
      </c>
      <c r="C86" s="8" t="s">
        <v>89</v>
      </c>
      <c r="D86" s="15">
        <v>24.25</v>
      </c>
      <c r="E86" s="15">
        <v>4.8499999999999996</v>
      </c>
      <c r="F86" s="15">
        <v>29.1</v>
      </c>
      <c r="G86" s="6">
        <f t="shared" si="8"/>
        <v>25.341249999999999</v>
      </c>
      <c r="H86" s="6">
        <f t="shared" si="9"/>
        <v>5.0682499999999999</v>
      </c>
      <c r="I86" s="6">
        <f t="shared" si="10"/>
        <v>30.409499999999998</v>
      </c>
      <c r="K86" s="6">
        <f t="shared" si="11"/>
        <v>0</v>
      </c>
    </row>
    <row r="87" spans="1:11" ht="60" x14ac:dyDescent="0.25">
      <c r="A87" s="9" t="s">
        <v>454</v>
      </c>
      <c r="B87" s="10" t="s">
        <v>91</v>
      </c>
      <c r="C87" s="8" t="s">
        <v>89</v>
      </c>
      <c r="D87" s="15">
        <v>21.82</v>
      </c>
      <c r="E87" s="15">
        <v>4.3600000000000003</v>
      </c>
      <c r="F87" s="15">
        <v>26.18</v>
      </c>
      <c r="G87" s="6">
        <f t="shared" si="8"/>
        <v>22.8019</v>
      </c>
      <c r="H87" s="6">
        <f t="shared" si="9"/>
        <v>4.5603800000000003</v>
      </c>
      <c r="I87" s="6">
        <f t="shared" si="10"/>
        <v>27.362279999999998</v>
      </c>
      <c r="K87" s="6">
        <f t="shared" si="11"/>
        <v>0</v>
      </c>
    </row>
    <row r="88" spans="1:11" ht="60" x14ac:dyDescent="0.25">
      <c r="A88" s="9" t="s">
        <v>455</v>
      </c>
      <c r="B88" s="10" t="s">
        <v>92</v>
      </c>
      <c r="C88" s="8" t="s">
        <v>89</v>
      </c>
      <c r="D88" s="15">
        <v>21.82</v>
      </c>
      <c r="E88" s="15">
        <v>4.3600000000000003</v>
      </c>
      <c r="F88" s="15">
        <v>26.18</v>
      </c>
      <c r="G88" s="6">
        <f t="shared" si="8"/>
        <v>22.8019</v>
      </c>
      <c r="H88" s="6">
        <f t="shared" si="9"/>
        <v>4.5603800000000003</v>
      </c>
      <c r="I88" s="6">
        <f t="shared" si="10"/>
        <v>27.362279999999998</v>
      </c>
      <c r="K88" s="6">
        <f t="shared" si="11"/>
        <v>0</v>
      </c>
    </row>
    <row r="89" spans="1:11" ht="60" x14ac:dyDescent="0.25">
      <c r="A89" s="9" t="s">
        <v>456</v>
      </c>
      <c r="B89" s="10" t="s">
        <v>93</v>
      </c>
      <c r="C89" s="8" t="s">
        <v>94</v>
      </c>
      <c r="D89" s="15">
        <v>24.25</v>
      </c>
      <c r="E89" s="15">
        <v>4.8499999999999996</v>
      </c>
      <c r="F89" s="15">
        <v>29.1</v>
      </c>
      <c r="G89" s="6">
        <f t="shared" si="8"/>
        <v>25.341249999999999</v>
      </c>
      <c r="H89" s="6">
        <f t="shared" si="9"/>
        <v>5.0682499999999999</v>
      </c>
      <c r="I89" s="6">
        <f t="shared" si="10"/>
        <v>30.409499999999998</v>
      </c>
      <c r="K89" s="6">
        <f t="shared" si="11"/>
        <v>0</v>
      </c>
    </row>
    <row r="90" spans="1:11" ht="60" x14ac:dyDescent="0.25">
      <c r="A90" s="9" t="s">
        <v>457</v>
      </c>
      <c r="B90" s="10" t="s">
        <v>95</v>
      </c>
      <c r="C90" s="8" t="s">
        <v>96</v>
      </c>
      <c r="D90" s="15">
        <v>24.25</v>
      </c>
      <c r="E90" s="15">
        <v>4.8499999999999996</v>
      </c>
      <c r="F90" s="15">
        <v>29.1</v>
      </c>
      <c r="G90" s="6">
        <f t="shared" si="8"/>
        <v>25.341249999999999</v>
      </c>
      <c r="H90" s="6">
        <f t="shared" si="9"/>
        <v>5.0682499999999999</v>
      </c>
      <c r="I90" s="6">
        <f t="shared" si="10"/>
        <v>30.409499999999998</v>
      </c>
      <c r="K90" s="6">
        <f t="shared" si="11"/>
        <v>0</v>
      </c>
    </row>
    <row r="91" spans="1:11" ht="60" x14ac:dyDescent="0.25">
      <c r="A91" s="9" t="s">
        <v>458</v>
      </c>
      <c r="B91" s="10" t="s">
        <v>97</v>
      </c>
      <c r="C91" s="8" t="s">
        <v>96</v>
      </c>
      <c r="D91" s="15">
        <v>20.23</v>
      </c>
      <c r="E91" s="15">
        <v>4.05</v>
      </c>
      <c r="F91" s="15">
        <v>24.28</v>
      </c>
      <c r="G91" s="6">
        <f t="shared" si="8"/>
        <v>21.140349999999998</v>
      </c>
      <c r="H91" s="6">
        <f t="shared" si="9"/>
        <v>4.2280699999999998</v>
      </c>
      <c r="I91" s="6">
        <f t="shared" si="10"/>
        <v>25.368419999999997</v>
      </c>
      <c r="K91" s="6">
        <f t="shared" si="11"/>
        <v>0</v>
      </c>
    </row>
    <row r="92" spans="1:11" ht="60" x14ac:dyDescent="0.25">
      <c r="A92" s="9" t="s">
        <v>459</v>
      </c>
      <c r="B92" s="10" t="s">
        <v>98</v>
      </c>
      <c r="C92" s="8" t="s">
        <v>94</v>
      </c>
      <c r="D92" s="15">
        <v>24.25</v>
      </c>
      <c r="E92" s="15">
        <v>4.8499999999999996</v>
      </c>
      <c r="F92" s="15">
        <v>29.1</v>
      </c>
      <c r="G92" s="6">
        <f t="shared" si="8"/>
        <v>25.341249999999999</v>
      </c>
      <c r="H92" s="6">
        <f t="shared" si="9"/>
        <v>5.0682499999999999</v>
      </c>
      <c r="I92" s="6">
        <f t="shared" si="10"/>
        <v>30.409499999999998</v>
      </c>
      <c r="K92" s="6">
        <f t="shared" si="11"/>
        <v>0</v>
      </c>
    </row>
    <row r="93" spans="1:11" ht="90" x14ac:dyDescent="0.25">
      <c r="A93" s="9" t="s">
        <v>460</v>
      </c>
      <c r="B93" s="10" t="s">
        <v>99</v>
      </c>
      <c r="C93" s="8" t="s">
        <v>100</v>
      </c>
      <c r="D93" s="15">
        <v>106.67</v>
      </c>
      <c r="E93" s="15">
        <v>21.33</v>
      </c>
      <c r="F93" s="15">
        <v>128</v>
      </c>
      <c r="G93" s="6">
        <f t="shared" si="8"/>
        <v>111.47014999999999</v>
      </c>
      <c r="H93" s="6">
        <f t="shared" si="9"/>
        <v>22.294029999999999</v>
      </c>
      <c r="I93" s="6">
        <f t="shared" si="10"/>
        <v>133.76417999999998</v>
      </c>
      <c r="K93" s="6">
        <f t="shared" si="11"/>
        <v>0</v>
      </c>
    </row>
    <row r="94" spans="1:11" ht="90" x14ac:dyDescent="0.25">
      <c r="A94" s="9" t="s">
        <v>461</v>
      </c>
      <c r="B94" s="10" t="s">
        <v>101</v>
      </c>
      <c r="C94" s="8" t="s">
        <v>100</v>
      </c>
      <c r="D94" s="15">
        <v>66.67</v>
      </c>
      <c r="E94" s="15">
        <v>13.33</v>
      </c>
      <c r="F94" s="15">
        <v>80</v>
      </c>
      <c r="G94" s="6">
        <f t="shared" si="8"/>
        <v>69.670149999999992</v>
      </c>
      <c r="H94" s="6">
        <f t="shared" si="9"/>
        <v>13.93403</v>
      </c>
      <c r="I94" s="6">
        <f t="shared" si="10"/>
        <v>83.604179999999985</v>
      </c>
      <c r="K94" s="6">
        <f t="shared" si="11"/>
        <v>0</v>
      </c>
    </row>
    <row r="95" spans="1:11" ht="105" x14ac:dyDescent="0.25">
      <c r="A95" s="9" t="s">
        <v>462</v>
      </c>
      <c r="B95" s="10" t="s">
        <v>102</v>
      </c>
      <c r="C95" s="8" t="s">
        <v>100</v>
      </c>
      <c r="D95" s="15">
        <v>66.67</v>
      </c>
      <c r="E95" s="15">
        <v>13.33</v>
      </c>
      <c r="F95" s="15">
        <v>80</v>
      </c>
      <c r="G95" s="6">
        <f t="shared" si="8"/>
        <v>69.670149999999992</v>
      </c>
      <c r="H95" s="6">
        <f t="shared" si="9"/>
        <v>13.93403</v>
      </c>
      <c r="I95" s="6">
        <f t="shared" si="10"/>
        <v>83.604179999999985</v>
      </c>
      <c r="K95" s="6">
        <f t="shared" si="11"/>
        <v>0</v>
      </c>
    </row>
    <row r="96" spans="1:11" ht="105" x14ac:dyDescent="0.25">
      <c r="A96" s="9" t="s">
        <v>463</v>
      </c>
      <c r="B96" s="10" t="s">
        <v>103</v>
      </c>
      <c r="C96" s="8" t="s">
        <v>100</v>
      </c>
      <c r="D96" s="15">
        <v>35.15</v>
      </c>
      <c r="E96" s="15">
        <v>7.03</v>
      </c>
      <c r="F96" s="15">
        <v>42.18</v>
      </c>
      <c r="G96" s="6">
        <f t="shared" si="8"/>
        <v>36.731749999999998</v>
      </c>
      <c r="H96" s="6">
        <f t="shared" si="9"/>
        <v>7.3463500000000002</v>
      </c>
      <c r="I96" s="6">
        <f t="shared" si="10"/>
        <v>44.078099999999999</v>
      </c>
      <c r="K96" s="6">
        <f t="shared" si="11"/>
        <v>0</v>
      </c>
    </row>
    <row r="97" spans="1:11" ht="90" x14ac:dyDescent="0.25">
      <c r="A97" s="9" t="s">
        <v>464</v>
      </c>
      <c r="B97" s="10" t="s">
        <v>104</v>
      </c>
      <c r="C97" s="8" t="s">
        <v>105</v>
      </c>
      <c r="D97" s="15">
        <v>29.08</v>
      </c>
      <c r="E97" s="15">
        <v>5.82</v>
      </c>
      <c r="F97" s="15">
        <v>34.9</v>
      </c>
      <c r="G97" s="6">
        <f t="shared" si="8"/>
        <v>30.388599999999997</v>
      </c>
      <c r="H97" s="6">
        <f t="shared" si="9"/>
        <v>6.0777199999999993</v>
      </c>
      <c r="I97" s="6">
        <f t="shared" si="10"/>
        <v>36.466319999999996</v>
      </c>
      <c r="K97" s="6">
        <f t="shared" si="11"/>
        <v>0</v>
      </c>
    </row>
    <row r="98" spans="1:11" ht="90" x14ac:dyDescent="0.25">
      <c r="A98" s="9" t="s">
        <v>465</v>
      </c>
      <c r="B98" s="10" t="s">
        <v>106</v>
      </c>
      <c r="C98" s="8" t="s">
        <v>107</v>
      </c>
      <c r="D98" s="15">
        <v>25.45</v>
      </c>
      <c r="E98" s="15">
        <v>5.09</v>
      </c>
      <c r="F98" s="15">
        <v>30.54</v>
      </c>
      <c r="G98" s="6">
        <f t="shared" si="8"/>
        <v>26.595249999999997</v>
      </c>
      <c r="H98" s="6">
        <f t="shared" si="9"/>
        <v>5.3190499999999998</v>
      </c>
      <c r="I98" s="6">
        <f t="shared" si="10"/>
        <v>31.914299999999997</v>
      </c>
      <c r="K98" s="6">
        <f t="shared" si="11"/>
        <v>0</v>
      </c>
    </row>
    <row r="99" spans="1:11" ht="90" x14ac:dyDescent="0.25">
      <c r="A99" s="9" t="s">
        <v>466</v>
      </c>
      <c r="B99" s="10" t="s">
        <v>108</v>
      </c>
      <c r="C99" s="8" t="s">
        <v>107</v>
      </c>
      <c r="D99" s="15">
        <v>21.38</v>
      </c>
      <c r="E99" s="15">
        <v>4.28</v>
      </c>
      <c r="F99" s="15">
        <v>25.66</v>
      </c>
      <c r="G99" s="6">
        <f t="shared" si="8"/>
        <v>22.342099999999999</v>
      </c>
      <c r="H99" s="6">
        <f t="shared" si="9"/>
        <v>4.4684200000000001</v>
      </c>
      <c r="I99" s="6">
        <f t="shared" si="10"/>
        <v>26.810519999999997</v>
      </c>
      <c r="K99" s="6">
        <f t="shared" si="11"/>
        <v>0</v>
      </c>
    </row>
    <row r="100" spans="1:11" ht="105" x14ac:dyDescent="0.25">
      <c r="A100" s="9" t="s">
        <v>467</v>
      </c>
      <c r="B100" s="10" t="s">
        <v>109</v>
      </c>
      <c r="C100" s="8" t="s">
        <v>110</v>
      </c>
      <c r="D100" s="15">
        <v>6.06</v>
      </c>
      <c r="E100" s="15">
        <v>1.21</v>
      </c>
      <c r="F100" s="15">
        <v>7.27</v>
      </c>
      <c r="G100" s="6">
        <f t="shared" si="8"/>
        <v>6.3326999999999991</v>
      </c>
      <c r="H100" s="6">
        <f t="shared" si="9"/>
        <v>1.26654</v>
      </c>
      <c r="I100" s="6">
        <f t="shared" si="10"/>
        <v>7.5992399999999991</v>
      </c>
      <c r="K100" s="6">
        <f t="shared" si="11"/>
        <v>0</v>
      </c>
    </row>
    <row r="101" spans="1:11" ht="35.25" customHeight="1" x14ac:dyDescent="0.25">
      <c r="A101" s="58" t="s">
        <v>111</v>
      </c>
      <c r="B101" s="59"/>
      <c r="C101" s="59"/>
      <c r="D101" s="59"/>
      <c r="E101" s="59"/>
      <c r="F101" s="59"/>
      <c r="G101" s="59"/>
      <c r="H101" s="59"/>
      <c r="I101" s="60"/>
    </row>
    <row r="102" spans="1:11" ht="45" x14ac:dyDescent="0.25">
      <c r="A102" s="9" t="s">
        <v>468</v>
      </c>
      <c r="B102" s="10" t="s">
        <v>112</v>
      </c>
      <c r="C102" s="8" t="s">
        <v>100</v>
      </c>
      <c r="D102" s="15">
        <v>145.49</v>
      </c>
      <c r="E102" s="15">
        <v>29.1</v>
      </c>
      <c r="F102" s="15">
        <v>174.59</v>
      </c>
      <c r="G102" s="6">
        <f t="shared" si="8"/>
        <v>152.03704999999999</v>
      </c>
      <c r="H102" s="6">
        <f t="shared" si="9"/>
        <v>30.407409999999999</v>
      </c>
      <c r="I102" s="6">
        <f t="shared" ref="I102:I165" si="12">G102+H102</f>
        <v>182.44445999999999</v>
      </c>
      <c r="K102" s="6">
        <f t="shared" ref="K102:K165" si="13">G102*1.2-I102</f>
        <v>0</v>
      </c>
    </row>
    <row r="103" spans="1:11" ht="45" x14ac:dyDescent="0.25">
      <c r="A103" s="9" t="s">
        <v>469</v>
      </c>
      <c r="B103" s="10" t="s">
        <v>113</v>
      </c>
      <c r="C103" s="8" t="s">
        <v>100</v>
      </c>
      <c r="D103" s="15">
        <v>88.51</v>
      </c>
      <c r="E103" s="15">
        <v>17.7</v>
      </c>
      <c r="F103" s="15">
        <v>106.21</v>
      </c>
      <c r="G103" s="6">
        <f t="shared" si="8"/>
        <v>92.492949999999993</v>
      </c>
      <c r="H103" s="6">
        <f t="shared" si="9"/>
        <v>18.49859</v>
      </c>
      <c r="I103" s="6">
        <f t="shared" si="12"/>
        <v>110.99153999999999</v>
      </c>
      <c r="K103" s="6">
        <f t="shared" si="13"/>
        <v>0</v>
      </c>
    </row>
    <row r="104" spans="1:11" ht="30" x14ac:dyDescent="0.25">
      <c r="A104" s="9" t="s">
        <v>470</v>
      </c>
      <c r="B104" s="10" t="s">
        <v>114</v>
      </c>
      <c r="C104" s="8" t="s">
        <v>100</v>
      </c>
      <c r="D104" s="15">
        <v>168.08</v>
      </c>
      <c r="E104" s="15">
        <v>33.619999999999997</v>
      </c>
      <c r="F104" s="15">
        <v>201.7</v>
      </c>
      <c r="G104" s="6">
        <f t="shared" si="8"/>
        <v>175.64359999999999</v>
      </c>
      <c r="H104" s="6">
        <f t="shared" si="9"/>
        <v>35.128720000000001</v>
      </c>
      <c r="I104" s="6">
        <f t="shared" si="12"/>
        <v>210.77231999999998</v>
      </c>
      <c r="K104" s="6">
        <f t="shared" si="13"/>
        <v>0</v>
      </c>
    </row>
    <row r="105" spans="1:11" ht="45" x14ac:dyDescent="0.25">
      <c r="A105" s="9" t="s">
        <v>471</v>
      </c>
      <c r="B105" s="10" t="s">
        <v>115</v>
      </c>
      <c r="C105" s="8" t="s">
        <v>100</v>
      </c>
      <c r="D105" s="15">
        <v>93.37</v>
      </c>
      <c r="E105" s="15">
        <v>18.670000000000002</v>
      </c>
      <c r="F105" s="15">
        <v>112.04</v>
      </c>
      <c r="G105" s="6">
        <f t="shared" si="8"/>
        <v>97.571649999999991</v>
      </c>
      <c r="H105" s="6">
        <f t="shared" si="9"/>
        <v>19.514330000000001</v>
      </c>
      <c r="I105" s="6">
        <f t="shared" si="12"/>
        <v>117.08597999999999</v>
      </c>
      <c r="K105" s="6">
        <f t="shared" si="13"/>
        <v>0</v>
      </c>
    </row>
    <row r="106" spans="1:11" ht="30" x14ac:dyDescent="0.25">
      <c r="A106" s="9" t="s">
        <v>472</v>
      </c>
      <c r="B106" s="10" t="s">
        <v>116</v>
      </c>
      <c r="C106" s="8" t="s">
        <v>100</v>
      </c>
      <c r="D106" s="15">
        <v>185.51</v>
      </c>
      <c r="E106" s="15">
        <v>37.1</v>
      </c>
      <c r="F106" s="15">
        <v>222.61</v>
      </c>
      <c r="G106" s="6">
        <f t="shared" si="8"/>
        <v>193.85794999999999</v>
      </c>
      <c r="H106" s="6">
        <f t="shared" si="9"/>
        <v>38.771590000000003</v>
      </c>
      <c r="I106" s="6">
        <f t="shared" si="12"/>
        <v>232.62953999999999</v>
      </c>
      <c r="K106" s="6">
        <f t="shared" si="13"/>
        <v>0</v>
      </c>
    </row>
    <row r="107" spans="1:11" ht="45" x14ac:dyDescent="0.25">
      <c r="A107" s="9" t="s">
        <v>473</v>
      </c>
      <c r="B107" s="10" t="s">
        <v>117</v>
      </c>
      <c r="C107" s="8" t="s">
        <v>100</v>
      </c>
      <c r="D107" s="15">
        <v>54.56</v>
      </c>
      <c r="E107" s="15">
        <v>10.91</v>
      </c>
      <c r="F107" s="15">
        <v>65.47</v>
      </c>
      <c r="G107" s="6">
        <f t="shared" si="8"/>
        <v>57.0152</v>
      </c>
      <c r="H107" s="6">
        <f t="shared" si="9"/>
        <v>11.403040000000001</v>
      </c>
      <c r="I107" s="6">
        <f t="shared" si="12"/>
        <v>68.418239999999997</v>
      </c>
      <c r="K107" s="6">
        <f t="shared" si="13"/>
        <v>0</v>
      </c>
    </row>
    <row r="108" spans="1:11" ht="30" x14ac:dyDescent="0.25">
      <c r="A108" s="9" t="s">
        <v>474</v>
      </c>
      <c r="B108" s="10" t="s">
        <v>118</v>
      </c>
      <c r="C108" s="8" t="s">
        <v>100</v>
      </c>
      <c r="D108" s="15">
        <v>36.54</v>
      </c>
      <c r="E108" s="15">
        <v>7.31</v>
      </c>
      <c r="F108" s="15">
        <v>43.85</v>
      </c>
      <c r="G108" s="6">
        <f t="shared" si="8"/>
        <v>38.184299999999993</v>
      </c>
      <c r="H108" s="6">
        <f t="shared" si="9"/>
        <v>7.6368599999999986</v>
      </c>
      <c r="I108" s="6">
        <f t="shared" si="12"/>
        <v>45.821159999999992</v>
      </c>
      <c r="K108" s="6">
        <f t="shared" si="13"/>
        <v>0</v>
      </c>
    </row>
    <row r="109" spans="1:11" ht="30" x14ac:dyDescent="0.25">
      <c r="A109" s="9" t="s">
        <v>475</v>
      </c>
      <c r="B109" s="10" t="s">
        <v>119</v>
      </c>
      <c r="C109" s="8" t="s">
        <v>100</v>
      </c>
      <c r="D109" s="15">
        <v>165.4</v>
      </c>
      <c r="E109" s="15">
        <v>33.08</v>
      </c>
      <c r="F109" s="15">
        <v>198.48</v>
      </c>
      <c r="G109" s="6">
        <f t="shared" si="8"/>
        <v>172.84299999999999</v>
      </c>
      <c r="H109" s="6">
        <f t="shared" si="9"/>
        <v>34.568599999999996</v>
      </c>
      <c r="I109" s="6">
        <f t="shared" si="12"/>
        <v>207.41159999999999</v>
      </c>
      <c r="K109" s="6">
        <f t="shared" si="13"/>
        <v>0</v>
      </c>
    </row>
    <row r="110" spans="1:11" ht="30" x14ac:dyDescent="0.25">
      <c r="A110" s="9" t="s">
        <v>476</v>
      </c>
      <c r="B110" s="10" t="s">
        <v>120</v>
      </c>
      <c r="C110" s="8" t="s">
        <v>110</v>
      </c>
      <c r="D110" s="15">
        <v>20.88</v>
      </c>
      <c r="E110" s="15">
        <v>4.18</v>
      </c>
      <c r="F110" s="15">
        <v>25.06</v>
      </c>
      <c r="G110" s="6">
        <f t="shared" si="8"/>
        <v>21.819599999999998</v>
      </c>
      <c r="H110" s="6">
        <f t="shared" si="9"/>
        <v>4.3639199999999994</v>
      </c>
      <c r="I110" s="6">
        <f t="shared" si="12"/>
        <v>26.183519999999998</v>
      </c>
      <c r="K110" s="6">
        <f t="shared" si="13"/>
        <v>0</v>
      </c>
    </row>
    <row r="111" spans="1:11" ht="60" x14ac:dyDescent="0.25">
      <c r="A111" s="9" t="s">
        <v>477</v>
      </c>
      <c r="B111" s="10" t="s">
        <v>121</v>
      </c>
      <c r="C111" s="8" t="s">
        <v>110</v>
      </c>
      <c r="D111" s="15">
        <v>23.04</v>
      </c>
      <c r="E111" s="15">
        <v>4.6100000000000003</v>
      </c>
      <c r="F111" s="15">
        <v>27.65</v>
      </c>
      <c r="G111" s="6">
        <f t="shared" si="8"/>
        <v>24.076799999999999</v>
      </c>
      <c r="H111" s="6">
        <f t="shared" si="9"/>
        <v>4.8153600000000001</v>
      </c>
      <c r="I111" s="6">
        <f t="shared" si="12"/>
        <v>28.892159999999997</v>
      </c>
      <c r="K111" s="6">
        <f t="shared" si="13"/>
        <v>0</v>
      </c>
    </row>
    <row r="112" spans="1:11" ht="45" x14ac:dyDescent="0.25">
      <c r="A112" s="9" t="s">
        <v>478</v>
      </c>
      <c r="B112" s="10" t="s">
        <v>122</v>
      </c>
      <c r="C112" s="8" t="s">
        <v>123</v>
      </c>
      <c r="D112" s="15">
        <v>36.54</v>
      </c>
      <c r="E112" s="15">
        <v>7.31</v>
      </c>
      <c r="F112" s="15">
        <v>43.85</v>
      </c>
      <c r="G112" s="6">
        <f t="shared" si="8"/>
        <v>38.184299999999993</v>
      </c>
      <c r="H112" s="6">
        <f t="shared" si="9"/>
        <v>7.6368599999999986</v>
      </c>
      <c r="I112" s="6">
        <f t="shared" si="12"/>
        <v>45.821159999999992</v>
      </c>
      <c r="K112" s="6">
        <f t="shared" si="13"/>
        <v>0</v>
      </c>
    </row>
    <row r="113" spans="1:11" ht="45" x14ac:dyDescent="0.25">
      <c r="A113" s="9" t="s">
        <v>479</v>
      </c>
      <c r="B113" s="10" t="s">
        <v>124</v>
      </c>
      <c r="C113" s="8" t="s">
        <v>8</v>
      </c>
      <c r="D113" s="15">
        <v>36.380000000000003</v>
      </c>
      <c r="E113" s="15">
        <v>7.28</v>
      </c>
      <c r="F113" s="15">
        <v>43.66</v>
      </c>
      <c r="G113" s="6">
        <f t="shared" si="8"/>
        <v>38.017099999999999</v>
      </c>
      <c r="H113" s="6">
        <f t="shared" si="9"/>
        <v>7.6034199999999998</v>
      </c>
      <c r="I113" s="6">
        <f t="shared" si="12"/>
        <v>45.620519999999999</v>
      </c>
      <c r="K113" s="6">
        <f t="shared" si="13"/>
        <v>0</v>
      </c>
    </row>
    <row r="114" spans="1:11" ht="45" x14ac:dyDescent="0.25">
      <c r="A114" s="9" t="s">
        <v>480</v>
      </c>
      <c r="B114" s="10" t="s">
        <v>125</v>
      </c>
      <c r="C114" s="8" t="s">
        <v>8</v>
      </c>
      <c r="D114" s="15">
        <v>44.86</v>
      </c>
      <c r="E114" s="15">
        <v>8.9700000000000006</v>
      </c>
      <c r="F114" s="15">
        <v>53.83</v>
      </c>
      <c r="G114" s="6">
        <f t="shared" si="8"/>
        <v>46.878699999999995</v>
      </c>
      <c r="H114" s="6">
        <f t="shared" si="9"/>
        <v>9.3757399999999986</v>
      </c>
      <c r="I114" s="6">
        <f t="shared" si="12"/>
        <v>56.254439999999995</v>
      </c>
      <c r="K114" s="6">
        <f t="shared" si="13"/>
        <v>0</v>
      </c>
    </row>
    <row r="115" spans="1:11" ht="45" x14ac:dyDescent="0.25">
      <c r="A115" s="9" t="s">
        <v>481</v>
      </c>
      <c r="B115" s="10" t="s">
        <v>126</v>
      </c>
      <c r="C115" s="8" t="s">
        <v>8</v>
      </c>
      <c r="D115" s="15">
        <v>60.63</v>
      </c>
      <c r="E115" s="15">
        <v>12.13</v>
      </c>
      <c r="F115" s="15">
        <v>72.760000000000005</v>
      </c>
      <c r="G115" s="6">
        <f t="shared" si="8"/>
        <v>63.358350000000002</v>
      </c>
      <c r="H115" s="6">
        <f t="shared" si="9"/>
        <v>12.671670000000001</v>
      </c>
      <c r="I115" s="6">
        <f t="shared" si="12"/>
        <v>76.030020000000007</v>
      </c>
      <c r="K115" s="6">
        <f t="shared" si="13"/>
        <v>0</v>
      </c>
    </row>
    <row r="116" spans="1:11" ht="45" x14ac:dyDescent="0.25">
      <c r="A116" s="9" t="s">
        <v>482</v>
      </c>
      <c r="B116" s="10" t="s">
        <v>127</v>
      </c>
      <c r="C116" s="8" t="s">
        <v>8</v>
      </c>
      <c r="D116" s="15">
        <v>76.39</v>
      </c>
      <c r="E116" s="15">
        <v>15.28</v>
      </c>
      <c r="F116" s="15">
        <v>91.67</v>
      </c>
      <c r="G116" s="6">
        <f t="shared" si="8"/>
        <v>79.827550000000002</v>
      </c>
      <c r="H116" s="6">
        <f t="shared" si="9"/>
        <v>15.965510000000002</v>
      </c>
      <c r="I116" s="6">
        <f t="shared" si="12"/>
        <v>95.793059999999997</v>
      </c>
      <c r="K116" s="6">
        <f t="shared" si="13"/>
        <v>0</v>
      </c>
    </row>
    <row r="117" spans="1:11" ht="75" x14ac:dyDescent="0.25">
      <c r="A117" s="9" t="s">
        <v>483</v>
      </c>
      <c r="B117" s="10" t="s">
        <v>128</v>
      </c>
      <c r="C117" s="8" t="s">
        <v>8</v>
      </c>
      <c r="D117" s="15">
        <v>77</v>
      </c>
      <c r="E117" s="15">
        <v>15.4</v>
      </c>
      <c r="F117" s="15">
        <v>92.4</v>
      </c>
      <c r="G117" s="6">
        <f t="shared" si="8"/>
        <v>80.464999999999989</v>
      </c>
      <c r="H117" s="6">
        <f t="shared" si="9"/>
        <v>16.093</v>
      </c>
      <c r="I117" s="6">
        <f t="shared" si="12"/>
        <v>96.557999999999993</v>
      </c>
      <c r="K117" s="6">
        <f t="shared" si="13"/>
        <v>0</v>
      </c>
    </row>
    <row r="118" spans="1:11" ht="75" x14ac:dyDescent="0.25">
      <c r="A118" s="9" t="s">
        <v>484</v>
      </c>
      <c r="B118" s="10" t="s">
        <v>129</v>
      </c>
      <c r="C118" s="8" t="s">
        <v>8</v>
      </c>
      <c r="D118" s="15">
        <v>100.03</v>
      </c>
      <c r="E118" s="15">
        <v>20.010000000000002</v>
      </c>
      <c r="F118" s="15">
        <v>120.04</v>
      </c>
      <c r="G118" s="6">
        <f t="shared" si="8"/>
        <v>104.53134999999999</v>
      </c>
      <c r="H118" s="6">
        <f t="shared" si="9"/>
        <v>20.906269999999999</v>
      </c>
      <c r="I118" s="6">
        <f t="shared" si="12"/>
        <v>125.43761999999998</v>
      </c>
      <c r="K118" s="6">
        <f t="shared" si="13"/>
        <v>0</v>
      </c>
    </row>
    <row r="119" spans="1:11" ht="75" x14ac:dyDescent="0.25">
      <c r="A119" s="9" t="s">
        <v>485</v>
      </c>
      <c r="B119" s="10" t="s">
        <v>130</v>
      </c>
      <c r="C119" s="8" t="s">
        <v>8</v>
      </c>
      <c r="D119" s="15">
        <v>172.78</v>
      </c>
      <c r="E119" s="15">
        <v>34.56</v>
      </c>
      <c r="F119" s="15">
        <v>207.34</v>
      </c>
      <c r="G119" s="6">
        <f t="shared" si="8"/>
        <v>180.55509999999998</v>
      </c>
      <c r="H119" s="6">
        <f t="shared" si="9"/>
        <v>36.111019999999996</v>
      </c>
      <c r="I119" s="6">
        <f t="shared" si="12"/>
        <v>216.66611999999998</v>
      </c>
      <c r="K119" s="6">
        <f t="shared" si="13"/>
        <v>0</v>
      </c>
    </row>
    <row r="120" spans="1:11" ht="75" x14ac:dyDescent="0.25">
      <c r="A120" s="9" t="s">
        <v>486</v>
      </c>
      <c r="B120" s="10" t="s">
        <v>131</v>
      </c>
      <c r="C120" s="8" t="s">
        <v>8</v>
      </c>
      <c r="D120" s="15">
        <v>221.28</v>
      </c>
      <c r="E120" s="15">
        <v>44.26</v>
      </c>
      <c r="F120" s="15">
        <v>265.54000000000002</v>
      </c>
      <c r="G120" s="6">
        <f t="shared" si="8"/>
        <v>231.23759999999999</v>
      </c>
      <c r="H120" s="6">
        <f t="shared" si="9"/>
        <v>46.247520000000002</v>
      </c>
      <c r="I120" s="6">
        <f t="shared" si="12"/>
        <v>277.48511999999999</v>
      </c>
      <c r="K120" s="6">
        <f t="shared" si="13"/>
        <v>0</v>
      </c>
    </row>
    <row r="121" spans="1:11" ht="75" x14ac:dyDescent="0.25">
      <c r="A121" s="9" t="s">
        <v>487</v>
      </c>
      <c r="B121" s="10" t="s">
        <v>132</v>
      </c>
      <c r="C121" s="8" t="s">
        <v>8</v>
      </c>
      <c r="D121" s="15">
        <v>290.99</v>
      </c>
      <c r="E121" s="15">
        <v>58.2</v>
      </c>
      <c r="F121" s="15">
        <v>349.19</v>
      </c>
      <c r="G121" s="6">
        <f t="shared" si="8"/>
        <v>304.08454999999998</v>
      </c>
      <c r="H121" s="6">
        <f t="shared" si="9"/>
        <v>60.81691</v>
      </c>
      <c r="I121" s="6">
        <f t="shared" si="12"/>
        <v>364.90145999999999</v>
      </c>
      <c r="K121" s="6">
        <f t="shared" si="13"/>
        <v>0</v>
      </c>
    </row>
    <row r="122" spans="1:11" ht="30" x14ac:dyDescent="0.25">
      <c r="A122" s="9" t="s">
        <v>488</v>
      </c>
      <c r="B122" s="10" t="s">
        <v>133</v>
      </c>
      <c r="C122" s="8" t="s">
        <v>8</v>
      </c>
      <c r="D122" s="15">
        <v>78.81</v>
      </c>
      <c r="E122" s="15">
        <v>15.76</v>
      </c>
      <c r="F122" s="15">
        <v>94.57</v>
      </c>
      <c r="G122" s="6">
        <f t="shared" si="8"/>
        <v>82.356449999999995</v>
      </c>
      <c r="H122" s="6">
        <f t="shared" si="9"/>
        <v>16.47129</v>
      </c>
      <c r="I122" s="6">
        <f t="shared" si="12"/>
        <v>98.827739999999991</v>
      </c>
      <c r="K122" s="6">
        <f t="shared" si="13"/>
        <v>0</v>
      </c>
    </row>
    <row r="123" spans="1:11" ht="45" x14ac:dyDescent="0.25">
      <c r="A123" s="9" t="s">
        <v>489</v>
      </c>
      <c r="B123" s="10" t="s">
        <v>134</v>
      </c>
      <c r="C123" s="8" t="s">
        <v>135</v>
      </c>
      <c r="D123" s="15">
        <v>48.23</v>
      </c>
      <c r="E123" s="15">
        <v>9.65</v>
      </c>
      <c r="F123" s="15">
        <v>57.88</v>
      </c>
      <c r="G123" s="6">
        <f t="shared" si="8"/>
        <v>50.400349999999996</v>
      </c>
      <c r="H123" s="6">
        <f t="shared" si="9"/>
        <v>10.080069999999999</v>
      </c>
      <c r="I123" s="6">
        <f t="shared" si="12"/>
        <v>60.480419999999995</v>
      </c>
      <c r="K123" s="6">
        <f t="shared" si="13"/>
        <v>0</v>
      </c>
    </row>
    <row r="124" spans="1:11" ht="90" x14ac:dyDescent="0.25">
      <c r="A124" s="9" t="s">
        <v>490</v>
      </c>
      <c r="B124" s="10" t="s">
        <v>136</v>
      </c>
      <c r="C124" s="8" t="s">
        <v>135</v>
      </c>
      <c r="D124" s="15">
        <v>40.19</v>
      </c>
      <c r="E124" s="15">
        <v>8.0399999999999991</v>
      </c>
      <c r="F124" s="15">
        <v>48.23</v>
      </c>
      <c r="G124" s="6">
        <f t="shared" si="8"/>
        <v>41.998549999999994</v>
      </c>
      <c r="H124" s="6">
        <f t="shared" si="9"/>
        <v>8.3997099999999989</v>
      </c>
      <c r="I124" s="6">
        <f t="shared" si="12"/>
        <v>50.398259999999993</v>
      </c>
      <c r="K124" s="6">
        <f t="shared" si="13"/>
        <v>0</v>
      </c>
    </row>
    <row r="125" spans="1:11" ht="60" x14ac:dyDescent="0.25">
      <c r="A125" s="9" t="s">
        <v>491</v>
      </c>
      <c r="B125" s="10" t="s">
        <v>137</v>
      </c>
      <c r="C125" s="8" t="s">
        <v>135</v>
      </c>
      <c r="D125" s="15">
        <v>254.26</v>
      </c>
      <c r="E125" s="15">
        <v>50.85</v>
      </c>
      <c r="F125" s="15">
        <v>305.11</v>
      </c>
      <c r="G125" s="6">
        <f t="shared" si="8"/>
        <v>265.70169999999996</v>
      </c>
      <c r="H125" s="6">
        <f t="shared" si="9"/>
        <v>53.140339999999995</v>
      </c>
      <c r="I125" s="6">
        <f t="shared" si="12"/>
        <v>318.84203999999994</v>
      </c>
      <c r="K125" s="6">
        <f t="shared" si="13"/>
        <v>0</v>
      </c>
    </row>
    <row r="126" spans="1:11" ht="30" x14ac:dyDescent="0.25">
      <c r="A126" s="9" t="s">
        <v>492</v>
      </c>
      <c r="B126" s="10" t="s">
        <v>138</v>
      </c>
      <c r="C126" s="8" t="s">
        <v>8</v>
      </c>
      <c r="D126" s="15">
        <v>19.399999999999999</v>
      </c>
      <c r="E126" s="15">
        <v>3.88</v>
      </c>
      <c r="F126" s="15">
        <v>23.28</v>
      </c>
      <c r="G126" s="6">
        <f t="shared" si="8"/>
        <v>20.272999999999996</v>
      </c>
      <c r="H126" s="6">
        <f t="shared" si="9"/>
        <v>4.0545999999999998</v>
      </c>
      <c r="I126" s="6">
        <f t="shared" si="12"/>
        <v>24.327599999999997</v>
      </c>
      <c r="K126" s="6">
        <f t="shared" si="13"/>
        <v>0</v>
      </c>
    </row>
    <row r="127" spans="1:11" ht="30" x14ac:dyDescent="0.25">
      <c r="A127" s="9" t="s">
        <v>493</v>
      </c>
      <c r="B127" s="10" t="s">
        <v>139</v>
      </c>
      <c r="C127" s="8" t="s">
        <v>8</v>
      </c>
      <c r="D127" s="15">
        <v>33.340000000000003</v>
      </c>
      <c r="E127" s="15">
        <v>6.67</v>
      </c>
      <c r="F127" s="15">
        <v>40.01</v>
      </c>
      <c r="G127" s="6">
        <f t="shared" si="8"/>
        <v>34.840299999999999</v>
      </c>
      <c r="H127" s="6">
        <f t="shared" si="9"/>
        <v>6.9680600000000004</v>
      </c>
      <c r="I127" s="6">
        <f t="shared" si="12"/>
        <v>41.80836</v>
      </c>
      <c r="K127" s="6">
        <f t="shared" si="13"/>
        <v>0</v>
      </c>
    </row>
    <row r="128" spans="1:11" ht="45" x14ac:dyDescent="0.25">
      <c r="A128" s="9" t="s">
        <v>494</v>
      </c>
      <c r="B128" s="10" t="s">
        <v>140</v>
      </c>
      <c r="C128" s="8" t="s">
        <v>8</v>
      </c>
      <c r="D128" s="15">
        <v>44.86</v>
      </c>
      <c r="E128" s="15">
        <v>8.9700000000000006</v>
      </c>
      <c r="F128" s="15">
        <v>53.83</v>
      </c>
      <c r="G128" s="6">
        <f t="shared" si="8"/>
        <v>46.878699999999995</v>
      </c>
      <c r="H128" s="6">
        <f t="shared" si="9"/>
        <v>9.3757399999999986</v>
      </c>
      <c r="I128" s="6">
        <f t="shared" si="12"/>
        <v>56.254439999999995</v>
      </c>
      <c r="K128" s="6">
        <f t="shared" si="13"/>
        <v>0</v>
      </c>
    </row>
    <row r="129" spans="1:11" ht="45" x14ac:dyDescent="0.25">
      <c r="A129" s="9" t="s">
        <v>495</v>
      </c>
      <c r="B129" s="10" t="s">
        <v>141</v>
      </c>
      <c r="C129" s="8" t="s">
        <v>8</v>
      </c>
      <c r="D129" s="15">
        <v>63.68</v>
      </c>
      <c r="E129" s="15">
        <v>12.74</v>
      </c>
      <c r="F129" s="15">
        <v>76.42</v>
      </c>
      <c r="G129" s="6">
        <f t="shared" si="8"/>
        <v>66.545599999999993</v>
      </c>
      <c r="H129" s="6">
        <f t="shared" si="9"/>
        <v>13.30912</v>
      </c>
      <c r="I129" s="6">
        <f t="shared" si="12"/>
        <v>79.854719999999986</v>
      </c>
      <c r="K129" s="6">
        <f t="shared" si="13"/>
        <v>0</v>
      </c>
    </row>
    <row r="130" spans="1:11" ht="45" x14ac:dyDescent="0.25">
      <c r="A130" s="9" t="s">
        <v>496</v>
      </c>
      <c r="B130" s="10" t="s">
        <v>142</v>
      </c>
      <c r="C130" s="8" t="s">
        <v>8</v>
      </c>
      <c r="D130" s="15">
        <v>75.78</v>
      </c>
      <c r="E130" s="15">
        <v>15.16</v>
      </c>
      <c r="F130" s="15">
        <v>90.94</v>
      </c>
      <c r="G130" s="6">
        <f t="shared" si="8"/>
        <v>79.190100000000001</v>
      </c>
      <c r="H130" s="6">
        <f t="shared" si="9"/>
        <v>15.83802</v>
      </c>
      <c r="I130" s="6">
        <f t="shared" si="12"/>
        <v>95.028120000000001</v>
      </c>
      <c r="K130" s="6">
        <f t="shared" si="13"/>
        <v>0</v>
      </c>
    </row>
    <row r="131" spans="1:11" ht="45" x14ac:dyDescent="0.25">
      <c r="A131" s="9" t="s">
        <v>497</v>
      </c>
      <c r="B131" s="10" t="s">
        <v>143</v>
      </c>
      <c r="C131" s="8" t="s">
        <v>8</v>
      </c>
      <c r="D131" s="15">
        <v>90.93</v>
      </c>
      <c r="E131" s="15">
        <v>18.190000000000001</v>
      </c>
      <c r="F131" s="15">
        <v>109.12</v>
      </c>
      <c r="G131" s="6">
        <f t="shared" si="8"/>
        <v>95.021850000000001</v>
      </c>
      <c r="H131" s="6">
        <f t="shared" si="9"/>
        <v>19.004370000000002</v>
      </c>
      <c r="I131" s="6">
        <f t="shared" si="12"/>
        <v>114.02622</v>
      </c>
      <c r="K131" s="6">
        <f t="shared" si="13"/>
        <v>0</v>
      </c>
    </row>
    <row r="132" spans="1:11" ht="45" x14ac:dyDescent="0.25">
      <c r="A132" s="9" t="s">
        <v>498</v>
      </c>
      <c r="B132" s="10" t="s">
        <v>144</v>
      </c>
      <c r="C132" s="8" t="s">
        <v>8</v>
      </c>
      <c r="D132" s="15">
        <v>103.07</v>
      </c>
      <c r="E132" s="15">
        <v>20.61</v>
      </c>
      <c r="F132" s="15">
        <v>123.68</v>
      </c>
      <c r="G132" s="6">
        <f t="shared" si="8"/>
        <v>107.70814999999999</v>
      </c>
      <c r="H132" s="6">
        <f t="shared" si="9"/>
        <v>21.541629999999998</v>
      </c>
      <c r="I132" s="6">
        <f t="shared" si="12"/>
        <v>129.24977999999999</v>
      </c>
      <c r="K132" s="6">
        <f t="shared" si="13"/>
        <v>0</v>
      </c>
    </row>
    <row r="133" spans="1:11" ht="45" x14ac:dyDescent="0.25">
      <c r="A133" s="9" t="s">
        <v>499</v>
      </c>
      <c r="B133" s="10" t="s">
        <v>145</v>
      </c>
      <c r="C133" s="8" t="s">
        <v>8</v>
      </c>
      <c r="D133" s="15">
        <v>120.04</v>
      </c>
      <c r="E133" s="15">
        <v>24.01</v>
      </c>
      <c r="F133" s="15">
        <v>144.05000000000001</v>
      </c>
      <c r="G133" s="6">
        <f t="shared" ref="G133:G196" si="14">D133*1.045</f>
        <v>125.4418</v>
      </c>
      <c r="H133" s="6">
        <f t="shared" si="9"/>
        <v>25.088360000000002</v>
      </c>
      <c r="I133" s="6">
        <f t="shared" si="12"/>
        <v>150.53016</v>
      </c>
      <c r="K133" s="6">
        <f t="shared" si="13"/>
        <v>0</v>
      </c>
    </row>
    <row r="134" spans="1:11" ht="45" x14ac:dyDescent="0.25">
      <c r="A134" s="9" t="s">
        <v>500</v>
      </c>
      <c r="B134" s="10" t="s">
        <v>146</v>
      </c>
      <c r="C134" s="8" t="s">
        <v>8</v>
      </c>
      <c r="D134" s="15">
        <v>129.74</v>
      </c>
      <c r="E134" s="15">
        <v>25.95</v>
      </c>
      <c r="F134" s="15">
        <v>155.69</v>
      </c>
      <c r="G134" s="6">
        <f t="shared" si="14"/>
        <v>135.57830000000001</v>
      </c>
      <c r="H134" s="6">
        <f t="shared" si="9"/>
        <v>27.115660000000005</v>
      </c>
      <c r="I134" s="6">
        <f t="shared" si="12"/>
        <v>162.69396</v>
      </c>
      <c r="K134" s="6">
        <f t="shared" si="13"/>
        <v>0</v>
      </c>
    </row>
    <row r="135" spans="1:11" ht="45" x14ac:dyDescent="0.25">
      <c r="A135" s="9" t="s">
        <v>501</v>
      </c>
      <c r="B135" s="10" t="s">
        <v>147</v>
      </c>
      <c r="C135" s="8" t="s">
        <v>8</v>
      </c>
      <c r="D135" s="15">
        <v>147.93</v>
      </c>
      <c r="E135" s="15">
        <v>29.59</v>
      </c>
      <c r="F135" s="15">
        <v>177.52</v>
      </c>
      <c r="G135" s="6">
        <f t="shared" si="14"/>
        <v>154.58685</v>
      </c>
      <c r="H135" s="6">
        <f t="shared" si="9"/>
        <v>30.917370000000002</v>
      </c>
      <c r="I135" s="6">
        <f t="shared" si="12"/>
        <v>185.50422</v>
      </c>
      <c r="K135" s="6">
        <f t="shared" si="13"/>
        <v>0</v>
      </c>
    </row>
    <row r="136" spans="1:11" ht="45" x14ac:dyDescent="0.25">
      <c r="A136" s="9" t="s">
        <v>502</v>
      </c>
      <c r="B136" s="10" t="s">
        <v>148</v>
      </c>
      <c r="C136" s="8" t="s">
        <v>8</v>
      </c>
      <c r="D136" s="15">
        <v>167.33</v>
      </c>
      <c r="E136" s="15">
        <v>33.47</v>
      </c>
      <c r="F136" s="15">
        <v>200.8</v>
      </c>
      <c r="G136" s="6">
        <f t="shared" si="14"/>
        <v>174.85984999999999</v>
      </c>
      <c r="H136" s="6">
        <f t="shared" si="9"/>
        <v>34.971969999999999</v>
      </c>
      <c r="I136" s="6">
        <f t="shared" si="12"/>
        <v>209.83181999999999</v>
      </c>
      <c r="K136" s="6">
        <f t="shared" si="13"/>
        <v>0</v>
      </c>
    </row>
    <row r="137" spans="1:11" ht="30" x14ac:dyDescent="0.25">
      <c r="A137" s="9" t="s">
        <v>503</v>
      </c>
      <c r="B137" s="10" t="s">
        <v>149</v>
      </c>
      <c r="C137" s="8" t="s">
        <v>8</v>
      </c>
      <c r="D137" s="15">
        <v>19.399999999999999</v>
      </c>
      <c r="E137" s="15">
        <v>3.88</v>
      </c>
      <c r="F137" s="15">
        <v>23.28</v>
      </c>
      <c r="G137" s="6">
        <f t="shared" si="14"/>
        <v>20.272999999999996</v>
      </c>
      <c r="H137" s="6">
        <f t="shared" si="9"/>
        <v>4.0545999999999998</v>
      </c>
      <c r="I137" s="6">
        <f t="shared" si="12"/>
        <v>24.327599999999997</v>
      </c>
      <c r="K137" s="6">
        <f t="shared" si="13"/>
        <v>0</v>
      </c>
    </row>
    <row r="138" spans="1:11" ht="45" x14ac:dyDescent="0.25">
      <c r="A138" s="9" t="s">
        <v>504</v>
      </c>
      <c r="B138" s="10" t="s">
        <v>150</v>
      </c>
      <c r="C138" s="8" t="s">
        <v>8</v>
      </c>
      <c r="D138" s="15">
        <v>33.340000000000003</v>
      </c>
      <c r="E138" s="15">
        <v>6.67</v>
      </c>
      <c r="F138" s="15">
        <v>40.01</v>
      </c>
      <c r="G138" s="6">
        <f t="shared" si="14"/>
        <v>34.840299999999999</v>
      </c>
      <c r="H138" s="6">
        <f t="shared" si="9"/>
        <v>6.9680600000000004</v>
      </c>
      <c r="I138" s="6">
        <f t="shared" si="12"/>
        <v>41.80836</v>
      </c>
      <c r="K138" s="6">
        <f t="shared" si="13"/>
        <v>0</v>
      </c>
    </row>
    <row r="139" spans="1:11" ht="45" x14ac:dyDescent="0.25">
      <c r="A139" s="9" t="s">
        <v>505</v>
      </c>
      <c r="B139" s="10" t="s">
        <v>151</v>
      </c>
      <c r="C139" s="8" t="s">
        <v>8</v>
      </c>
      <c r="D139" s="15">
        <v>44.86</v>
      </c>
      <c r="E139" s="15">
        <v>8.9700000000000006</v>
      </c>
      <c r="F139" s="15">
        <v>53.83</v>
      </c>
      <c r="G139" s="6">
        <f t="shared" si="14"/>
        <v>46.878699999999995</v>
      </c>
      <c r="H139" s="6">
        <f t="shared" si="9"/>
        <v>9.3757399999999986</v>
      </c>
      <c r="I139" s="6">
        <f t="shared" si="12"/>
        <v>56.254439999999995</v>
      </c>
      <c r="K139" s="6">
        <f t="shared" si="13"/>
        <v>0</v>
      </c>
    </row>
    <row r="140" spans="1:11" ht="45" x14ac:dyDescent="0.25">
      <c r="A140" s="9" t="s">
        <v>506</v>
      </c>
      <c r="B140" s="10" t="s">
        <v>152</v>
      </c>
      <c r="C140" s="8" t="s">
        <v>8</v>
      </c>
      <c r="D140" s="15">
        <v>61.83</v>
      </c>
      <c r="E140" s="15">
        <v>12.37</v>
      </c>
      <c r="F140" s="15">
        <v>74.2</v>
      </c>
      <c r="G140" s="6">
        <f t="shared" si="14"/>
        <v>64.612349999999992</v>
      </c>
      <c r="H140" s="6">
        <f t="shared" si="9"/>
        <v>12.922469999999999</v>
      </c>
      <c r="I140" s="6">
        <f t="shared" si="12"/>
        <v>77.534819999999996</v>
      </c>
      <c r="K140" s="6">
        <f t="shared" si="13"/>
        <v>0</v>
      </c>
    </row>
    <row r="141" spans="1:11" ht="45" x14ac:dyDescent="0.25">
      <c r="A141" s="9" t="s">
        <v>507</v>
      </c>
      <c r="B141" s="10" t="s">
        <v>153</v>
      </c>
      <c r="C141" s="8" t="s">
        <v>8</v>
      </c>
      <c r="D141" s="15">
        <v>75.78</v>
      </c>
      <c r="E141" s="15">
        <v>15.16</v>
      </c>
      <c r="F141" s="15">
        <v>90.94</v>
      </c>
      <c r="G141" s="6">
        <f t="shared" si="14"/>
        <v>79.190100000000001</v>
      </c>
      <c r="H141" s="6">
        <f t="shared" si="9"/>
        <v>15.83802</v>
      </c>
      <c r="I141" s="6">
        <f t="shared" si="12"/>
        <v>95.028120000000001</v>
      </c>
      <c r="K141" s="6">
        <f t="shared" si="13"/>
        <v>0</v>
      </c>
    </row>
    <row r="142" spans="1:11" ht="45" x14ac:dyDescent="0.25">
      <c r="A142" s="9" t="s">
        <v>508</v>
      </c>
      <c r="B142" s="10" t="s">
        <v>154</v>
      </c>
      <c r="C142" s="8" t="s">
        <v>8</v>
      </c>
      <c r="D142" s="15">
        <v>91.54</v>
      </c>
      <c r="E142" s="15">
        <v>18.309999999999999</v>
      </c>
      <c r="F142" s="15">
        <v>109.85</v>
      </c>
      <c r="G142" s="6">
        <f t="shared" si="14"/>
        <v>95.659300000000002</v>
      </c>
      <c r="H142" s="6">
        <f t="shared" si="9"/>
        <v>19.13186</v>
      </c>
      <c r="I142" s="6">
        <f t="shared" si="12"/>
        <v>114.79116</v>
      </c>
      <c r="K142" s="6">
        <f t="shared" si="13"/>
        <v>0</v>
      </c>
    </row>
    <row r="143" spans="1:11" ht="45" x14ac:dyDescent="0.25">
      <c r="A143" s="9" t="s">
        <v>509</v>
      </c>
      <c r="B143" s="10" t="s">
        <v>155</v>
      </c>
      <c r="C143" s="8" t="s">
        <v>8</v>
      </c>
      <c r="D143" s="15">
        <v>106.09</v>
      </c>
      <c r="E143" s="15">
        <v>21.22</v>
      </c>
      <c r="F143" s="15">
        <v>127.31</v>
      </c>
      <c r="G143" s="6">
        <f t="shared" si="14"/>
        <v>110.86404999999999</v>
      </c>
      <c r="H143" s="6">
        <f t="shared" si="9"/>
        <v>22.172809999999998</v>
      </c>
      <c r="I143" s="6">
        <f t="shared" si="12"/>
        <v>133.03685999999999</v>
      </c>
      <c r="K143" s="6">
        <f t="shared" si="13"/>
        <v>0</v>
      </c>
    </row>
    <row r="144" spans="1:11" ht="45" x14ac:dyDescent="0.25">
      <c r="A144" s="9" t="s">
        <v>510</v>
      </c>
      <c r="B144" s="10" t="s">
        <v>156</v>
      </c>
      <c r="C144" s="8" t="s">
        <v>8</v>
      </c>
      <c r="D144" s="15">
        <v>121.25</v>
      </c>
      <c r="E144" s="15">
        <v>24.25</v>
      </c>
      <c r="F144" s="15">
        <v>145.5</v>
      </c>
      <c r="G144" s="6">
        <f t="shared" si="14"/>
        <v>126.70625</v>
      </c>
      <c r="H144" s="6">
        <f t="shared" si="9"/>
        <v>25.341250000000002</v>
      </c>
      <c r="I144" s="6">
        <f t="shared" si="12"/>
        <v>152.04750000000001</v>
      </c>
      <c r="K144" s="6">
        <f t="shared" si="13"/>
        <v>0</v>
      </c>
    </row>
    <row r="145" spans="1:11" ht="45" x14ac:dyDescent="0.25">
      <c r="A145" s="9" t="s">
        <v>511</v>
      </c>
      <c r="B145" s="10" t="s">
        <v>157</v>
      </c>
      <c r="C145" s="8" t="s">
        <v>8</v>
      </c>
      <c r="D145" s="15">
        <v>130.94999999999999</v>
      </c>
      <c r="E145" s="15">
        <v>26.19</v>
      </c>
      <c r="F145" s="15">
        <v>157.13999999999999</v>
      </c>
      <c r="G145" s="6">
        <f t="shared" si="14"/>
        <v>136.84274999999997</v>
      </c>
      <c r="H145" s="6">
        <f t="shared" si="9"/>
        <v>27.368549999999995</v>
      </c>
      <c r="I145" s="6">
        <f t="shared" si="12"/>
        <v>164.21129999999997</v>
      </c>
      <c r="K145" s="6">
        <f t="shared" si="13"/>
        <v>0</v>
      </c>
    </row>
    <row r="146" spans="1:11" ht="45" x14ac:dyDescent="0.25">
      <c r="A146" s="9" t="s">
        <v>512</v>
      </c>
      <c r="B146" s="10" t="s">
        <v>158</v>
      </c>
      <c r="C146" s="8" t="s">
        <v>8</v>
      </c>
      <c r="D146" s="15">
        <v>145.49</v>
      </c>
      <c r="E146" s="15">
        <v>29.1</v>
      </c>
      <c r="F146" s="15">
        <v>174.59</v>
      </c>
      <c r="G146" s="6">
        <f t="shared" si="14"/>
        <v>152.03704999999999</v>
      </c>
      <c r="H146" s="6">
        <f t="shared" si="9"/>
        <v>30.407409999999999</v>
      </c>
      <c r="I146" s="6">
        <f t="shared" si="12"/>
        <v>182.44445999999999</v>
      </c>
      <c r="K146" s="6">
        <f t="shared" si="13"/>
        <v>0</v>
      </c>
    </row>
    <row r="147" spans="1:11" ht="45" x14ac:dyDescent="0.25">
      <c r="A147" s="9" t="s">
        <v>513</v>
      </c>
      <c r="B147" s="10" t="s">
        <v>159</v>
      </c>
      <c r="C147" s="8" t="s">
        <v>8</v>
      </c>
      <c r="D147" s="15">
        <v>164.29</v>
      </c>
      <c r="E147" s="15">
        <v>32.86</v>
      </c>
      <c r="F147" s="15">
        <v>197.15</v>
      </c>
      <c r="G147" s="6">
        <f t="shared" si="14"/>
        <v>171.68304999999998</v>
      </c>
      <c r="H147" s="6">
        <f t="shared" si="9"/>
        <v>34.33661</v>
      </c>
      <c r="I147" s="6">
        <f t="shared" si="12"/>
        <v>206.01965999999999</v>
      </c>
      <c r="K147" s="6">
        <f t="shared" si="13"/>
        <v>0</v>
      </c>
    </row>
    <row r="148" spans="1:11" ht="30" x14ac:dyDescent="0.25">
      <c r="A148" s="9" t="s">
        <v>514</v>
      </c>
      <c r="B148" s="10" t="s">
        <v>160</v>
      </c>
      <c r="C148" s="8" t="s">
        <v>8</v>
      </c>
      <c r="D148" s="15">
        <v>19.399999999999999</v>
      </c>
      <c r="E148" s="15">
        <v>3.88</v>
      </c>
      <c r="F148" s="15">
        <v>23.28</v>
      </c>
      <c r="G148" s="6">
        <f t="shared" si="14"/>
        <v>20.272999999999996</v>
      </c>
      <c r="H148" s="6">
        <f t="shared" si="9"/>
        <v>4.0545999999999998</v>
      </c>
      <c r="I148" s="6">
        <f t="shared" si="12"/>
        <v>24.327599999999997</v>
      </c>
      <c r="K148" s="6">
        <f t="shared" si="13"/>
        <v>0</v>
      </c>
    </row>
    <row r="149" spans="1:11" ht="30" x14ac:dyDescent="0.25">
      <c r="A149" s="9" t="s">
        <v>515</v>
      </c>
      <c r="B149" s="10" t="s">
        <v>161</v>
      </c>
      <c r="C149" s="8" t="s">
        <v>8</v>
      </c>
      <c r="D149" s="15">
        <v>33.340000000000003</v>
      </c>
      <c r="E149" s="15">
        <v>6.67</v>
      </c>
      <c r="F149" s="15">
        <v>40.01</v>
      </c>
      <c r="G149" s="6">
        <f t="shared" si="14"/>
        <v>34.840299999999999</v>
      </c>
      <c r="H149" s="6">
        <f t="shared" ref="H149:H182" si="15">G149*0.2</f>
        <v>6.9680600000000004</v>
      </c>
      <c r="I149" s="6">
        <f t="shared" si="12"/>
        <v>41.80836</v>
      </c>
      <c r="K149" s="6">
        <f t="shared" si="13"/>
        <v>0</v>
      </c>
    </row>
    <row r="150" spans="1:11" ht="45" x14ac:dyDescent="0.25">
      <c r="A150" s="9" t="s">
        <v>516</v>
      </c>
      <c r="B150" s="10" t="s">
        <v>162</v>
      </c>
      <c r="C150" s="8" t="s">
        <v>8</v>
      </c>
      <c r="D150" s="15">
        <v>44.86</v>
      </c>
      <c r="E150" s="15">
        <v>8.9700000000000006</v>
      </c>
      <c r="F150" s="15">
        <v>53.83</v>
      </c>
      <c r="G150" s="6">
        <f t="shared" si="14"/>
        <v>46.878699999999995</v>
      </c>
      <c r="H150" s="6">
        <f t="shared" si="15"/>
        <v>9.3757399999999986</v>
      </c>
      <c r="I150" s="6">
        <f t="shared" si="12"/>
        <v>56.254439999999995</v>
      </c>
      <c r="K150" s="6">
        <f t="shared" si="13"/>
        <v>0</v>
      </c>
    </row>
    <row r="151" spans="1:11" ht="45" x14ac:dyDescent="0.25">
      <c r="A151" s="9" t="s">
        <v>517</v>
      </c>
      <c r="B151" s="10" t="s">
        <v>163</v>
      </c>
      <c r="C151" s="8" t="s">
        <v>8</v>
      </c>
      <c r="D151" s="15">
        <v>61.83</v>
      </c>
      <c r="E151" s="15">
        <v>12.37</v>
      </c>
      <c r="F151" s="15">
        <v>74.2</v>
      </c>
      <c r="G151" s="6">
        <f t="shared" si="14"/>
        <v>64.612349999999992</v>
      </c>
      <c r="H151" s="6">
        <f t="shared" si="15"/>
        <v>12.922469999999999</v>
      </c>
      <c r="I151" s="6">
        <f t="shared" si="12"/>
        <v>77.534819999999996</v>
      </c>
      <c r="K151" s="6">
        <f t="shared" si="13"/>
        <v>0</v>
      </c>
    </row>
    <row r="152" spans="1:11" ht="45" x14ac:dyDescent="0.25">
      <c r="A152" s="9" t="s">
        <v>518</v>
      </c>
      <c r="B152" s="10" t="s">
        <v>164</v>
      </c>
      <c r="C152" s="8" t="s">
        <v>8</v>
      </c>
      <c r="D152" s="15">
        <v>75.78</v>
      </c>
      <c r="E152" s="15">
        <v>15.16</v>
      </c>
      <c r="F152" s="15">
        <v>90.94</v>
      </c>
      <c r="G152" s="6">
        <f t="shared" si="14"/>
        <v>79.190100000000001</v>
      </c>
      <c r="H152" s="6">
        <f t="shared" si="15"/>
        <v>15.83802</v>
      </c>
      <c r="I152" s="6">
        <f t="shared" si="12"/>
        <v>95.028120000000001</v>
      </c>
      <c r="K152" s="6">
        <f t="shared" si="13"/>
        <v>0</v>
      </c>
    </row>
    <row r="153" spans="1:11" ht="45" x14ac:dyDescent="0.25">
      <c r="A153" s="9" t="s">
        <v>519</v>
      </c>
      <c r="B153" s="10" t="s">
        <v>165</v>
      </c>
      <c r="C153" s="8" t="s">
        <v>8</v>
      </c>
      <c r="D153" s="15">
        <v>88.51</v>
      </c>
      <c r="E153" s="15">
        <v>17.7</v>
      </c>
      <c r="F153" s="15">
        <v>106.21</v>
      </c>
      <c r="G153" s="6">
        <f t="shared" si="14"/>
        <v>92.492949999999993</v>
      </c>
      <c r="H153" s="6">
        <f t="shared" si="15"/>
        <v>18.49859</v>
      </c>
      <c r="I153" s="6">
        <f t="shared" si="12"/>
        <v>110.99153999999999</v>
      </c>
      <c r="K153" s="6">
        <f t="shared" si="13"/>
        <v>0</v>
      </c>
    </row>
    <row r="154" spans="1:11" ht="45" x14ac:dyDescent="0.25">
      <c r="A154" s="9" t="s">
        <v>520</v>
      </c>
      <c r="B154" s="10" t="s">
        <v>166</v>
      </c>
      <c r="C154" s="8" t="s">
        <v>8</v>
      </c>
      <c r="D154" s="15">
        <v>103.07</v>
      </c>
      <c r="E154" s="15">
        <v>20.61</v>
      </c>
      <c r="F154" s="15">
        <v>123.68</v>
      </c>
      <c r="G154" s="6">
        <f t="shared" si="14"/>
        <v>107.70814999999999</v>
      </c>
      <c r="H154" s="6">
        <f t="shared" si="15"/>
        <v>21.541629999999998</v>
      </c>
      <c r="I154" s="6">
        <f t="shared" si="12"/>
        <v>129.24977999999999</v>
      </c>
      <c r="K154" s="6">
        <f t="shared" si="13"/>
        <v>0</v>
      </c>
    </row>
    <row r="155" spans="1:11" ht="45" x14ac:dyDescent="0.25">
      <c r="A155" s="9" t="s">
        <v>521</v>
      </c>
      <c r="B155" s="10" t="s">
        <v>167</v>
      </c>
      <c r="C155" s="8" t="s">
        <v>8</v>
      </c>
      <c r="D155" s="15">
        <v>118.21</v>
      </c>
      <c r="E155" s="15">
        <v>23.64</v>
      </c>
      <c r="F155" s="15">
        <v>141.85</v>
      </c>
      <c r="G155" s="6">
        <f t="shared" si="14"/>
        <v>123.52944999999998</v>
      </c>
      <c r="H155" s="6">
        <f t="shared" si="15"/>
        <v>24.705889999999997</v>
      </c>
      <c r="I155" s="6">
        <f t="shared" si="12"/>
        <v>148.23533999999998</v>
      </c>
      <c r="K155" s="6">
        <f t="shared" si="13"/>
        <v>0</v>
      </c>
    </row>
    <row r="156" spans="1:11" ht="45" x14ac:dyDescent="0.25">
      <c r="A156" s="9" t="s">
        <v>522</v>
      </c>
      <c r="B156" s="10" t="s">
        <v>168</v>
      </c>
      <c r="C156" s="8" t="s">
        <v>8</v>
      </c>
      <c r="D156" s="15">
        <v>130.34</v>
      </c>
      <c r="E156" s="15">
        <v>26.07</v>
      </c>
      <c r="F156" s="15">
        <v>156.41</v>
      </c>
      <c r="G156" s="6">
        <f t="shared" si="14"/>
        <v>136.20529999999999</v>
      </c>
      <c r="H156" s="6">
        <f t="shared" si="15"/>
        <v>27.241060000000001</v>
      </c>
      <c r="I156" s="6">
        <f t="shared" si="12"/>
        <v>163.44636</v>
      </c>
      <c r="K156" s="6">
        <f t="shared" si="13"/>
        <v>0</v>
      </c>
    </row>
    <row r="157" spans="1:11" ht="45" x14ac:dyDescent="0.25">
      <c r="A157" s="9" t="s">
        <v>523</v>
      </c>
      <c r="B157" s="10" t="s">
        <v>169</v>
      </c>
      <c r="C157" s="8" t="s">
        <v>8</v>
      </c>
      <c r="D157" s="15">
        <v>148.53</v>
      </c>
      <c r="E157" s="15">
        <v>29.71</v>
      </c>
      <c r="F157" s="15">
        <v>178.24</v>
      </c>
      <c r="G157" s="6">
        <f t="shared" si="14"/>
        <v>155.21384999999998</v>
      </c>
      <c r="H157" s="6">
        <f t="shared" si="15"/>
        <v>31.042769999999997</v>
      </c>
      <c r="I157" s="6">
        <f t="shared" si="12"/>
        <v>186.25661999999997</v>
      </c>
      <c r="K157" s="6">
        <f t="shared" si="13"/>
        <v>0</v>
      </c>
    </row>
    <row r="158" spans="1:11" ht="45" x14ac:dyDescent="0.25">
      <c r="A158" s="9" t="s">
        <v>524</v>
      </c>
      <c r="B158" s="10" t="s">
        <v>170</v>
      </c>
      <c r="C158" s="8" t="s">
        <v>8</v>
      </c>
      <c r="D158" s="15">
        <v>163.69</v>
      </c>
      <c r="E158" s="15">
        <v>32.74</v>
      </c>
      <c r="F158" s="15">
        <v>196.43</v>
      </c>
      <c r="G158" s="6">
        <f t="shared" si="14"/>
        <v>171.05605</v>
      </c>
      <c r="H158" s="6">
        <f t="shared" si="15"/>
        <v>34.211210000000001</v>
      </c>
      <c r="I158" s="6">
        <f t="shared" si="12"/>
        <v>205.26725999999999</v>
      </c>
      <c r="K158" s="6">
        <f t="shared" si="13"/>
        <v>0</v>
      </c>
    </row>
    <row r="159" spans="1:11" ht="30" x14ac:dyDescent="0.25">
      <c r="A159" s="9" t="s">
        <v>525</v>
      </c>
      <c r="B159" s="10" t="s">
        <v>171</v>
      </c>
      <c r="C159" s="8" t="s">
        <v>8</v>
      </c>
      <c r="D159" s="15">
        <v>17.579999999999998</v>
      </c>
      <c r="E159" s="15">
        <v>3.52</v>
      </c>
      <c r="F159" s="15">
        <v>21.1</v>
      </c>
      <c r="G159" s="6">
        <f t="shared" si="14"/>
        <v>18.371099999999998</v>
      </c>
      <c r="H159" s="6">
        <f t="shared" si="15"/>
        <v>3.67422</v>
      </c>
      <c r="I159" s="6">
        <f t="shared" si="12"/>
        <v>22.045319999999997</v>
      </c>
      <c r="K159" s="6">
        <f t="shared" si="13"/>
        <v>0</v>
      </c>
    </row>
    <row r="160" spans="1:11" ht="30" x14ac:dyDescent="0.25">
      <c r="A160" s="9" t="s">
        <v>526</v>
      </c>
      <c r="B160" s="10" t="s">
        <v>172</v>
      </c>
      <c r="C160" s="8" t="s">
        <v>8</v>
      </c>
      <c r="D160" s="15">
        <v>23.65</v>
      </c>
      <c r="E160" s="15">
        <v>4.7300000000000004</v>
      </c>
      <c r="F160" s="15">
        <v>28.38</v>
      </c>
      <c r="G160" s="6">
        <f t="shared" si="14"/>
        <v>24.714249999999996</v>
      </c>
      <c r="H160" s="6">
        <f t="shared" si="15"/>
        <v>4.94285</v>
      </c>
      <c r="I160" s="6">
        <f t="shared" si="12"/>
        <v>29.657099999999996</v>
      </c>
      <c r="K160" s="6">
        <f t="shared" si="13"/>
        <v>0</v>
      </c>
    </row>
    <row r="161" spans="1:11" ht="30" x14ac:dyDescent="0.25">
      <c r="A161" s="9" t="s">
        <v>527</v>
      </c>
      <c r="B161" s="10" t="s">
        <v>173</v>
      </c>
      <c r="C161" s="8" t="s">
        <v>8</v>
      </c>
      <c r="D161" s="15">
        <v>36.380000000000003</v>
      </c>
      <c r="E161" s="15">
        <v>7.28</v>
      </c>
      <c r="F161" s="15">
        <v>43.66</v>
      </c>
      <c r="G161" s="6">
        <f t="shared" si="14"/>
        <v>38.017099999999999</v>
      </c>
      <c r="H161" s="6">
        <f t="shared" si="15"/>
        <v>7.6034199999999998</v>
      </c>
      <c r="I161" s="6">
        <f t="shared" si="12"/>
        <v>45.620519999999999</v>
      </c>
      <c r="K161" s="6">
        <f t="shared" si="13"/>
        <v>0</v>
      </c>
    </row>
    <row r="162" spans="1:11" ht="30" x14ac:dyDescent="0.25">
      <c r="A162" s="9" t="s">
        <v>528</v>
      </c>
      <c r="B162" s="10" t="s">
        <v>174</v>
      </c>
      <c r="C162" s="8" t="s">
        <v>8</v>
      </c>
      <c r="D162" s="15">
        <v>63.65</v>
      </c>
      <c r="E162" s="15">
        <v>12.73</v>
      </c>
      <c r="F162" s="15">
        <v>76.38</v>
      </c>
      <c r="G162" s="6">
        <f t="shared" si="14"/>
        <v>66.51424999999999</v>
      </c>
      <c r="H162" s="6">
        <f t="shared" si="15"/>
        <v>13.302849999999999</v>
      </c>
      <c r="I162" s="6">
        <f t="shared" si="12"/>
        <v>79.817099999999982</v>
      </c>
      <c r="K162" s="6">
        <f t="shared" si="13"/>
        <v>0</v>
      </c>
    </row>
    <row r="163" spans="1:11" ht="30" x14ac:dyDescent="0.25">
      <c r="A163" s="9" t="s">
        <v>529</v>
      </c>
      <c r="B163" s="10" t="s">
        <v>175</v>
      </c>
      <c r="C163" s="8" t="s">
        <v>8</v>
      </c>
      <c r="D163" s="15">
        <v>84.88</v>
      </c>
      <c r="E163" s="15">
        <v>16.98</v>
      </c>
      <c r="F163" s="15">
        <v>101.86</v>
      </c>
      <c r="G163" s="6">
        <f t="shared" si="14"/>
        <v>88.69959999999999</v>
      </c>
      <c r="H163" s="6">
        <f t="shared" si="15"/>
        <v>17.739919999999998</v>
      </c>
      <c r="I163" s="6">
        <f t="shared" si="12"/>
        <v>106.43951999999999</v>
      </c>
      <c r="K163" s="6">
        <f t="shared" si="13"/>
        <v>0</v>
      </c>
    </row>
    <row r="164" spans="1:11" ht="45" x14ac:dyDescent="0.25">
      <c r="A164" s="9" t="s">
        <v>530</v>
      </c>
      <c r="B164" s="10" t="s">
        <v>176</v>
      </c>
      <c r="C164" s="8" t="s">
        <v>8</v>
      </c>
      <c r="D164" s="15">
        <v>39.36</v>
      </c>
      <c r="E164" s="15">
        <v>7.87</v>
      </c>
      <c r="F164" s="15">
        <v>47.23</v>
      </c>
      <c r="G164" s="6">
        <f t="shared" si="14"/>
        <v>41.1312</v>
      </c>
      <c r="H164" s="6">
        <f t="shared" si="15"/>
        <v>8.2262400000000007</v>
      </c>
      <c r="I164" s="6">
        <f t="shared" si="12"/>
        <v>49.357439999999997</v>
      </c>
      <c r="K164" s="6">
        <f t="shared" si="13"/>
        <v>0</v>
      </c>
    </row>
    <row r="165" spans="1:11" ht="60" x14ac:dyDescent="0.25">
      <c r="A165" s="9" t="s">
        <v>531</v>
      </c>
      <c r="B165" s="10" t="s">
        <v>177</v>
      </c>
      <c r="C165" s="8" t="s">
        <v>8</v>
      </c>
      <c r="D165" s="15">
        <v>57.6</v>
      </c>
      <c r="E165" s="15">
        <v>11.52</v>
      </c>
      <c r="F165" s="15">
        <v>69.12</v>
      </c>
      <c r="G165" s="6">
        <f t="shared" si="14"/>
        <v>60.192</v>
      </c>
      <c r="H165" s="6">
        <f t="shared" si="15"/>
        <v>12.038400000000001</v>
      </c>
      <c r="I165" s="6">
        <f t="shared" si="12"/>
        <v>72.230400000000003</v>
      </c>
      <c r="K165" s="6">
        <f t="shared" si="13"/>
        <v>0</v>
      </c>
    </row>
    <row r="166" spans="1:11" ht="60" x14ac:dyDescent="0.25">
      <c r="A166" s="9" t="s">
        <v>532</v>
      </c>
      <c r="B166" s="10" t="s">
        <v>178</v>
      </c>
      <c r="C166" s="8" t="s">
        <v>8</v>
      </c>
      <c r="D166" s="15">
        <v>75.78</v>
      </c>
      <c r="E166" s="15">
        <v>15.16</v>
      </c>
      <c r="F166" s="15">
        <v>90.94</v>
      </c>
      <c r="G166" s="6">
        <f t="shared" si="14"/>
        <v>79.190100000000001</v>
      </c>
      <c r="H166" s="6">
        <f t="shared" si="15"/>
        <v>15.83802</v>
      </c>
      <c r="I166" s="6">
        <f t="shared" ref="I166:I182" si="16">G166+H166</f>
        <v>95.028120000000001</v>
      </c>
      <c r="K166" s="6">
        <f t="shared" ref="K166:K182" si="17">G166*1.2-I166</f>
        <v>0</v>
      </c>
    </row>
    <row r="167" spans="1:11" ht="60" x14ac:dyDescent="0.25">
      <c r="A167" s="9" t="s">
        <v>533</v>
      </c>
      <c r="B167" s="10" t="s">
        <v>179</v>
      </c>
      <c r="C167" s="8" t="s">
        <v>8</v>
      </c>
      <c r="D167" s="15">
        <v>93.97</v>
      </c>
      <c r="E167" s="15">
        <v>18.79</v>
      </c>
      <c r="F167" s="15">
        <v>112.76</v>
      </c>
      <c r="G167" s="6">
        <f t="shared" si="14"/>
        <v>98.198649999999986</v>
      </c>
      <c r="H167" s="6">
        <f t="shared" si="15"/>
        <v>19.63973</v>
      </c>
      <c r="I167" s="6">
        <f t="shared" si="16"/>
        <v>117.83837999999999</v>
      </c>
      <c r="K167" s="6">
        <f t="shared" si="17"/>
        <v>0</v>
      </c>
    </row>
    <row r="168" spans="1:11" ht="60" x14ac:dyDescent="0.25">
      <c r="A168" s="9" t="s">
        <v>534</v>
      </c>
      <c r="B168" s="10" t="s">
        <v>180</v>
      </c>
      <c r="C168" s="8" t="s">
        <v>8</v>
      </c>
      <c r="D168" s="15">
        <v>109.12</v>
      </c>
      <c r="E168" s="15">
        <v>21.82</v>
      </c>
      <c r="F168" s="15">
        <v>130.94</v>
      </c>
      <c r="G168" s="6">
        <f t="shared" si="14"/>
        <v>114.0304</v>
      </c>
      <c r="H168" s="6">
        <f t="shared" si="15"/>
        <v>22.806080000000001</v>
      </c>
      <c r="I168" s="6">
        <f t="shared" si="16"/>
        <v>136.83647999999999</v>
      </c>
      <c r="K168" s="6">
        <f t="shared" si="17"/>
        <v>0</v>
      </c>
    </row>
    <row r="169" spans="1:11" ht="60" x14ac:dyDescent="0.25">
      <c r="A169" s="9" t="s">
        <v>535</v>
      </c>
      <c r="B169" s="10" t="s">
        <v>181</v>
      </c>
      <c r="C169" s="8" t="s">
        <v>8</v>
      </c>
      <c r="D169" s="15">
        <v>127.31</v>
      </c>
      <c r="E169" s="15">
        <v>25.46</v>
      </c>
      <c r="F169" s="15">
        <v>152.77000000000001</v>
      </c>
      <c r="G169" s="6">
        <f t="shared" si="14"/>
        <v>133.03895</v>
      </c>
      <c r="H169" s="6">
        <f t="shared" si="15"/>
        <v>26.607790000000001</v>
      </c>
      <c r="I169" s="6">
        <f t="shared" si="16"/>
        <v>159.64673999999999</v>
      </c>
      <c r="K169" s="6">
        <f t="shared" si="17"/>
        <v>0</v>
      </c>
    </row>
    <row r="170" spans="1:11" ht="60" x14ac:dyDescent="0.25">
      <c r="A170" s="9" t="s">
        <v>536</v>
      </c>
      <c r="B170" s="10" t="s">
        <v>182</v>
      </c>
      <c r="C170" s="8" t="s">
        <v>8</v>
      </c>
      <c r="D170" s="15">
        <v>148.53</v>
      </c>
      <c r="E170" s="15">
        <v>29.71</v>
      </c>
      <c r="F170" s="15">
        <v>178.24</v>
      </c>
      <c r="G170" s="6">
        <f t="shared" si="14"/>
        <v>155.21384999999998</v>
      </c>
      <c r="H170" s="6">
        <f t="shared" si="15"/>
        <v>31.042769999999997</v>
      </c>
      <c r="I170" s="6">
        <f t="shared" si="16"/>
        <v>186.25661999999997</v>
      </c>
      <c r="K170" s="6">
        <f t="shared" si="17"/>
        <v>0</v>
      </c>
    </row>
    <row r="171" spans="1:11" ht="60" x14ac:dyDescent="0.25">
      <c r="A171" s="9" t="s">
        <v>537</v>
      </c>
      <c r="B171" s="10" t="s">
        <v>183</v>
      </c>
      <c r="C171" s="8" t="s">
        <v>8</v>
      </c>
      <c r="D171" s="15">
        <v>166.72</v>
      </c>
      <c r="E171" s="15">
        <v>33.340000000000003</v>
      </c>
      <c r="F171" s="15">
        <v>200.06</v>
      </c>
      <c r="G171" s="6">
        <f t="shared" si="14"/>
        <v>174.22239999999999</v>
      </c>
      <c r="H171" s="6">
        <f t="shared" si="15"/>
        <v>34.844479999999997</v>
      </c>
      <c r="I171" s="6">
        <f t="shared" si="16"/>
        <v>209.06688</v>
      </c>
      <c r="K171" s="6">
        <f t="shared" si="17"/>
        <v>0</v>
      </c>
    </row>
    <row r="172" spans="1:11" ht="60" x14ac:dyDescent="0.25">
      <c r="A172" s="9" t="s">
        <v>538</v>
      </c>
      <c r="B172" s="10" t="s">
        <v>184</v>
      </c>
      <c r="C172" s="8" t="s">
        <v>8</v>
      </c>
      <c r="D172" s="15">
        <v>184.9</v>
      </c>
      <c r="E172" s="15">
        <v>36.979999999999997</v>
      </c>
      <c r="F172" s="15">
        <v>221.88</v>
      </c>
      <c r="G172" s="6">
        <f t="shared" si="14"/>
        <v>193.22049999999999</v>
      </c>
      <c r="H172" s="6">
        <f t="shared" si="15"/>
        <v>38.644100000000002</v>
      </c>
      <c r="I172" s="6">
        <f t="shared" si="16"/>
        <v>231.8646</v>
      </c>
      <c r="K172" s="6">
        <f t="shared" si="17"/>
        <v>0</v>
      </c>
    </row>
    <row r="173" spans="1:11" ht="60" x14ac:dyDescent="0.25">
      <c r="A173" s="9" t="s">
        <v>539</v>
      </c>
      <c r="B173" s="10" t="s">
        <v>185</v>
      </c>
      <c r="C173" s="8" t="s">
        <v>8</v>
      </c>
      <c r="D173" s="15">
        <v>203.09</v>
      </c>
      <c r="E173" s="15">
        <v>40.619999999999997</v>
      </c>
      <c r="F173" s="15">
        <v>243.71</v>
      </c>
      <c r="G173" s="6">
        <f t="shared" si="14"/>
        <v>212.22905</v>
      </c>
      <c r="H173" s="6">
        <f t="shared" si="15"/>
        <v>42.445810000000002</v>
      </c>
      <c r="I173" s="6">
        <f t="shared" si="16"/>
        <v>254.67486</v>
      </c>
      <c r="K173" s="6">
        <f t="shared" si="17"/>
        <v>0</v>
      </c>
    </row>
    <row r="174" spans="1:11" ht="60" x14ac:dyDescent="0.25">
      <c r="A174" s="9" t="s">
        <v>540</v>
      </c>
      <c r="B174" s="10" t="s">
        <v>186</v>
      </c>
      <c r="C174" s="8" t="s">
        <v>8</v>
      </c>
      <c r="D174" s="15">
        <v>218.25</v>
      </c>
      <c r="E174" s="15">
        <v>43.65</v>
      </c>
      <c r="F174" s="15">
        <v>261.89999999999998</v>
      </c>
      <c r="G174" s="6">
        <f t="shared" si="14"/>
        <v>228.07124999999999</v>
      </c>
      <c r="H174" s="6">
        <f t="shared" si="15"/>
        <v>45.614249999999998</v>
      </c>
      <c r="I174" s="6">
        <f t="shared" si="16"/>
        <v>273.68549999999999</v>
      </c>
      <c r="K174" s="6">
        <f t="shared" si="17"/>
        <v>0</v>
      </c>
    </row>
    <row r="175" spans="1:11" ht="45" x14ac:dyDescent="0.25">
      <c r="A175" s="9" t="s">
        <v>541</v>
      </c>
      <c r="B175" s="10" t="s">
        <v>187</v>
      </c>
      <c r="C175" s="8" t="s">
        <v>188</v>
      </c>
      <c r="D175" s="15">
        <v>23.04</v>
      </c>
      <c r="E175" s="15">
        <v>4.6100000000000003</v>
      </c>
      <c r="F175" s="15">
        <v>27.65</v>
      </c>
      <c r="G175" s="6">
        <f t="shared" si="14"/>
        <v>24.076799999999999</v>
      </c>
      <c r="H175" s="6">
        <f t="shared" si="15"/>
        <v>4.8153600000000001</v>
      </c>
      <c r="I175" s="6">
        <f t="shared" si="16"/>
        <v>28.892159999999997</v>
      </c>
      <c r="K175" s="6">
        <f t="shared" si="17"/>
        <v>0</v>
      </c>
    </row>
    <row r="176" spans="1:11" ht="45" x14ac:dyDescent="0.25">
      <c r="A176" s="9" t="s">
        <v>542</v>
      </c>
      <c r="B176" s="10" t="s">
        <v>189</v>
      </c>
      <c r="C176" s="8" t="s">
        <v>188</v>
      </c>
      <c r="D176" s="15">
        <v>23.04</v>
      </c>
      <c r="E176" s="15">
        <v>4.6100000000000003</v>
      </c>
      <c r="F176" s="15">
        <v>27.65</v>
      </c>
      <c r="G176" s="6">
        <f t="shared" si="14"/>
        <v>24.076799999999999</v>
      </c>
      <c r="H176" s="6">
        <f t="shared" si="15"/>
        <v>4.8153600000000001</v>
      </c>
      <c r="I176" s="6">
        <f t="shared" si="16"/>
        <v>28.892159999999997</v>
      </c>
      <c r="K176" s="6">
        <f t="shared" si="17"/>
        <v>0</v>
      </c>
    </row>
    <row r="177" spans="1:11" ht="45" x14ac:dyDescent="0.25">
      <c r="A177" s="9" t="s">
        <v>543</v>
      </c>
      <c r="B177" s="10" t="s">
        <v>190</v>
      </c>
      <c r="C177" s="8" t="s">
        <v>188</v>
      </c>
      <c r="D177" s="15">
        <v>23.04</v>
      </c>
      <c r="E177" s="15">
        <v>4.6100000000000003</v>
      </c>
      <c r="F177" s="15">
        <v>27.65</v>
      </c>
      <c r="G177" s="6">
        <f t="shared" si="14"/>
        <v>24.076799999999999</v>
      </c>
      <c r="H177" s="6">
        <f t="shared" si="15"/>
        <v>4.8153600000000001</v>
      </c>
      <c r="I177" s="6">
        <f t="shared" si="16"/>
        <v>28.892159999999997</v>
      </c>
      <c r="K177" s="6">
        <f t="shared" si="17"/>
        <v>0</v>
      </c>
    </row>
    <row r="178" spans="1:11" ht="45" x14ac:dyDescent="0.25">
      <c r="A178" s="9" t="s">
        <v>544</v>
      </c>
      <c r="B178" s="10" t="s">
        <v>191</v>
      </c>
      <c r="C178" s="8" t="s">
        <v>135</v>
      </c>
      <c r="D178" s="15">
        <v>36.380000000000003</v>
      </c>
      <c r="E178" s="15">
        <v>7.28</v>
      </c>
      <c r="F178" s="15">
        <v>43.66</v>
      </c>
      <c r="G178" s="6">
        <f t="shared" si="14"/>
        <v>38.017099999999999</v>
      </c>
      <c r="H178" s="6">
        <f t="shared" si="15"/>
        <v>7.6034199999999998</v>
      </c>
      <c r="I178" s="6">
        <f t="shared" si="16"/>
        <v>45.620519999999999</v>
      </c>
      <c r="K178" s="6">
        <f t="shared" si="17"/>
        <v>0</v>
      </c>
    </row>
    <row r="179" spans="1:11" ht="45" x14ac:dyDescent="0.25">
      <c r="A179" s="9" t="s">
        <v>545</v>
      </c>
      <c r="B179" s="10" t="s">
        <v>192</v>
      </c>
      <c r="C179" s="8" t="s">
        <v>135</v>
      </c>
      <c r="D179" s="15">
        <v>20.61</v>
      </c>
      <c r="E179" s="15">
        <v>4.12</v>
      </c>
      <c r="F179" s="15">
        <v>24.73</v>
      </c>
      <c r="G179" s="6">
        <f t="shared" si="14"/>
        <v>21.537449999999996</v>
      </c>
      <c r="H179" s="6">
        <f t="shared" si="15"/>
        <v>4.3074899999999996</v>
      </c>
      <c r="I179" s="6">
        <f t="shared" si="16"/>
        <v>25.844939999999994</v>
      </c>
      <c r="K179" s="6">
        <f t="shared" si="17"/>
        <v>0</v>
      </c>
    </row>
    <row r="180" spans="1:11" ht="45" x14ac:dyDescent="0.25">
      <c r="A180" s="9" t="s">
        <v>546</v>
      </c>
      <c r="B180" s="10" t="s">
        <v>193</v>
      </c>
      <c r="C180" s="8" t="s">
        <v>135</v>
      </c>
      <c r="D180" s="15">
        <v>84.88</v>
      </c>
      <c r="E180" s="15">
        <v>16.98</v>
      </c>
      <c r="F180" s="15">
        <v>101.86</v>
      </c>
      <c r="G180" s="6">
        <f t="shared" si="14"/>
        <v>88.69959999999999</v>
      </c>
      <c r="H180" s="6">
        <f t="shared" si="15"/>
        <v>17.739919999999998</v>
      </c>
      <c r="I180" s="6">
        <f t="shared" si="16"/>
        <v>106.43951999999999</v>
      </c>
      <c r="K180" s="6">
        <f t="shared" si="17"/>
        <v>0</v>
      </c>
    </row>
    <row r="181" spans="1:11" ht="60" x14ac:dyDescent="0.25">
      <c r="A181" s="9" t="s">
        <v>547</v>
      </c>
      <c r="B181" s="10" t="s">
        <v>194</v>
      </c>
      <c r="C181" s="8" t="s">
        <v>195</v>
      </c>
      <c r="D181" s="15">
        <v>30.31</v>
      </c>
      <c r="E181" s="15">
        <v>6.06</v>
      </c>
      <c r="F181" s="15">
        <v>36.369999999999997</v>
      </c>
      <c r="G181" s="6">
        <f t="shared" si="14"/>
        <v>31.673949999999998</v>
      </c>
      <c r="H181" s="6">
        <f t="shared" si="15"/>
        <v>6.3347899999999999</v>
      </c>
      <c r="I181" s="6">
        <f t="shared" si="16"/>
        <v>38.008739999999996</v>
      </c>
      <c r="K181" s="6">
        <f t="shared" si="17"/>
        <v>0</v>
      </c>
    </row>
    <row r="182" spans="1:11" ht="60" x14ac:dyDescent="0.25">
      <c r="A182" s="9" t="s">
        <v>548</v>
      </c>
      <c r="B182" s="10" t="s">
        <v>196</v>
      </c>
      <c r="C182" s="8" t="s">
        <v>195</v>
      </c>
      <c r="D182" s="15">
        <v>30.31</v>
      </c>
      <c r="E182" s="15">
        <v>6.06</v>
      </c>
      <c r="F182" s="15">
        <v>36.369999999999997</v>
      </c>
      <c r="G182" s="6">
        <f t="shared" si="14"/>
        <v>31.673949999999998</v>
      </c>
      <c r="H182" s="6">
        <f t="shared" si="15"/>
        <v>6.3347899999999999</v>
      </c>
      <c r="I182" s="6">
        <f t="shared" si="16"/>
        <v>38.008739999999996</v>
      </c>
      <c r="K182" s="6">
        <f t="shared" si="17"/>
        <v>0</v>
      </c>
    </row>
    <row r="183" spans="1:11" ht="40.5" customHeight="1" x14ac:dyDescent="0.25">
      <c r="A183" s="52" t="s">
        <v>197</v>
      </c>
      <c r="B183" s="53"/>
      <c r="C183" s="53"/>
      <c r="D183" s="53"/>
      <c r="E183" s="53"/>
      <c r="F183" s="53"/>
      <c r="G183" s="53"/>
      <c r="H183" s="53"/>
      <c r="I183" s="54"/>
    </row>
    <row r="184" spans="1:11" x14ac:dyDescent="0.25">
      <c r="A184" s="51" t="s">
        <v>198</v>
      </c>
      <c r="B184" s="51"/>
      <c r="C184" s="51"/>
      <c r="D184" s="51"/>
      <c r="E184" s="51"/>
      <c r="F184" s="51"/>
      <c r="G184" s="51"/>
      <c r="H184" s="18"/>
      <c r="I184" s="18"/>
    </row>
    <row r="185" spans="1:11" ht="30" x14ac:dyDescent="0.25">
      <c r="A185" s="9" t="s">
        <v>549</v>
      </c>
      <c r="B185" s="10" t="s">
        <v>199</v>
      </c>
      <c r="C185" s="8" t="s">
        <v>200</v>
      </c>
      <c r="D185" s="15">
        <v>109.12</v>
      </c>
      <c r="E185" s="15">
        <v>21.82</v>
      </c>
      <c r="F185" s="15">
        <v>130.94</v>
      </c>
      <c r="G185" s="6">
        <f t="shared" si="14"/>
        <v>114.0304</v>
      </c>
      <c r="H185" s="6">
        <f t="shared" ref="H185:H256" si="18">G185*0.2</f>
        <v>22.806080000000001</v>
      </c>
      <c r="I185" s="6">
        <f t="shared" ref="I185:I197" si="19">G185+H185</f>
        <v>136.83647999999999</v>
      </c>
      <c r="K185" s="6">
        <f t="shared" ref="K185:K197" si="20">G185*1.2-I185</f>
        <v>0</v>
      </c>
    </row>
    <row r="186" spans="1:11" ht="30" x14ac:dyDescent="0.25">
      <c r="A186" s="9" t="s">
        <v>550</v>
      </c>
      <c r="B186" s="10" t="s">
        <v>201</v>
      </c>
      <c r="C186" s="8" t="s">
        <v>200</v>
      </c>
      <c r="D186" s="15">
        <v>105.93</v>
      </c>
      <c r="E186" s="15">
        <v>21.19</v>
      </c>
      <c r="F186" s="15">
        <v>127.12</v>
      </c>
      <c r="G186" s="6">
        <f t="shared" si="14"/>
        <v>110.69685</v>
      </c>
      <c r="H186" s="6">
        <f t="shared" si="18"/>
        <v>22.13937</v>
      </c>
      <c r="I186" s="6">
        <f t="shared" si="19"/>
        <v>132.83622</v>
      </c>
      <c r="K186" s="6">
        <f t="shared" si="20"/>
        <v>0</v>
      </c>
    </row>
    <row r="187" spans="1:11" ht="30" x14ac:dyDescent="0.25">
      <c r="A187" s="9" t="s">
        <v>551</v>
      </c>
      <c r="B187" s="10" t="s">
        <v>202</v>
      </c>
      <c r="C187" s="8" t="s">
        <v>200</v>
      </c>
      <c r="D187" s="15">
        <v>62.57</v>
      </c>
      <c r="E187" s="15">
        <v>12.51</v>
      </c>
      <c r="F187" s="15">
        <v>75.08</v>
      </c>
      <c r="G187" s="6">
        <f t="shared" si="14"/>
        <v>65.385649999999998</v>
      </c>
      <c r="H187" s="6">
        <f t="shared" si="18"/>
        <v>13.07713</v>
      </c>
      <c r="I187" s="6">
        <f t="shared" si="19"/>
        <v>78.462779999999995</v>
      </c>
      <c r="K187" s="6">
        <f t="shared" si="20"/>
        <v>0</v>
      </c>
    </row>
    <row r="188" spans="1:11" ht="30" x14ac:dyDescent="0.25">
      <c r="A188" s="9" t="s">
        <v>552</v>
      </c>
      <c r="B188" s="10" t="s">
        <v>203</v>
      </c>
      <c r="C188" s="8" t="s">
        <v>200</v>
      </c>
      <c r="D188" s="15">
        <v>60.63</v>
      </c>
      <c r="E188" s="15">
        <v>12.13</v>
      </c>
      <c r="F188" s="15">
        <v>72.760000000000005</v>
      </c>
      <c r="G188" s="6">
        <f t="shared" si="14"/>
        <v>63.358350000000002</v>
      </c>
      <c r="H188" s="6">
        <f t="shared" si="18"/>
        <v>12.671670000000001</v>
      </c>
      <c r="I188" s="6">
        <f t="shared" si="19"/>
        <v>76.030020000000007</v>
      </c>
      <c r="K188" s="6">
        <f t="shared" si="20"/>
        <v>0</v>
      </c>
    </row>
    <row r="189" spans="1:11" ht="30" x14ac:dyDescent="0.25">
      <c r="A189" s="9" t="s">
        <v>553</v>
      </c>
      <c r="B189" s="10" t="s">
        <v>204</v>
      </c>
      <c r="C189" s="8" t="s">
        <v>200</v>
      </c>
      <c r="D189" s="15">
        <v>72.75</v>
      </c>
      <c r="E189" s="15">
        <v>14.55</v>
      </c>
      <c r="F189" s="15">
        <v>87.3</v>
      </c>
      <c r="G189" s="6">
        <f t="shared" si="14"/>
        <v>76.023749999999993</v>
      </c>
      <c r="H189" s="6">
        <f t="shared" si="18"/>
        <v>15.204749999999999</v>
      </c>
      <c r="I189" s="6">
        <f t="shared" si="19"/>
        <v>91.228499999999997</v>
      </c>
      <c r="K189" s="6">
        <f t="shared" si="20"/>
        <v>0</v>
      </c>
    </row>
    <row r="190" spans="1:11" ht="30" x14ac:dyDescent="0.25">
      <c r="A190" s="9" t="s">
        <v>554</v>
      </c>
      <c r="B190" s="10" t="s">
        <v>205</v>
      </c>
      <c r="C190" s="8" t="s">
        <v>200</v>
      </c>
      <c r="D190" s="15">
        <v>90.93</v>
      </c>
      <c r="E190" s="15">
        <v>18.190000000000001</v>
      </c>
      <c r="F190" s="15">
        <v>109.12</v>
      </c>
      <c r="G190" s="6">
        <f t="shared" si="14"/>
        <v>95.021850000000001</v>
      </c>
      <c r="H190" s="6">
        <f t="shared" si="18"/>
        <v>19.004370000000002</v>
      </c>
      <c r="I190" s="6">
        <f t="shared" si="19"/>
        <v>114.02622</v>
      </c>
      <c r="K190" s="6">
        <f t="shared" si="20"/>
        <v>0</v>
      </c>
    </row>
    <row r="191" spans="1:11" ht="30" x14ac:dyDescent="0.25">
      <c r="A191" s="9" t="s">
        <v>555</v>
      </c>
      <c r="B191" s="10" t="s">
        <v>206</v>
      </c>
      <c r="C191" s="8" t="s">
        <v>200</v>
      </c>
      <c r="D191" s="15">
        <v>121.25</v>
      </c>
      <c r="E191" s="15">
        <v>24.25</v>
      </c>
      <c r="F191" s="15">
        <v>145.5</v>
      </c>
      <c r="G191" s="6">
        <f t="shared" si="14"/>
        <v>126.70625</v>
      </c>
      <c r="H191" s="6">
        <f t="shared" si="18"/>
        <v>25.341250000000002</v>
      </c>
      <c r="I191" s="6">
        <f t="shared" si="19"/>
        <v>152.04750000000001</v>
      </c>
      <c r="K191" s="6">
        <f t="shared" si="20"/>
        <v>0</v>
      </c>
    </row>
    <row r="192" spans="1:11" ht="30" x14ac:dyDescent="0.25">
      <c r="A192" s="9" t="s">
        <v>556</v>
      </c>
      <c r="B192" s="10" t="s">
        <v>207</v>
      </c>
      <c r="C192" s="8" t="s">
        <v>200</v>
      </c>
      <c r="D192" s="15">
        <v>97</v>
      </c>
      <c r="E192" s="15">
        <v>19.399999999999999</v>
      </c>
      <c r="F192" s="15">
        <v>116.4</v>
      </c>
      <c r="G192" s="6">
        <f t="shared" si="14"/>
        <v>101.36499999999999</v>
      </c>
      <c r="H192" s="6">
        <f t="shared" si="18"/>
        <v>20.273</v>
      </c>
      <c r="I192" s="6">
        <f t="shared" si="19"/>
        <v>121.63799999999999</v>
      </c>
      <c r="K192" s="6">
        <f t="shared" si="20"/>
        <v>0</v>
      </c>
    </row>
    <row r="193" spans="1:11" ht="15" customHeight="1" x14ac:dyDescent="0.25">
      <c r="A193" s="58" t="s">
        <v>208</v>
      </c>
      <c r="B193" s="59"/>
      <c r="C193" s="59"/>
      <c r="D193" s="59"/>
      <c r="E193" s="59"/>
      <c r="F193" s="59"/>
      <c r="G193" s="59"/>
      <c r="H193" s="59"/>
      <c r="I193" s="60"/>
      <c r="K193" s="6">
        <f t="shared" si="20"/>
        <v>0</v>
      </c>
    </row>
    <row r="194" spans="1:11" ht="30" x14ac:dyDescent="0.25">
      <c r="A194" s="9" t="s">
        <v>557</v>
      </c>
      <c r="B194" s="10" t="s">
        <v>209</v>
      </c>
      <c r="C194" s="8" t="s">
        <v>200</v>
      </c>
      <c r="D194" s="15">
        <v>38.03</v>
      </c>
      <c r="E194" s="15">
        <v>7.61</v>
      </c>
      <c r="F194" s="15">
        <v>45.64</v>
      </c>
      <c r="G194" s="6">
        <f t="shared" si="14"/>
        <v>39.741349999999997</v>
      </c>
      <c r="H194" s="6">
        <f t="shared" si="18"/>
        <v>7.9482699999999999</v>
      </c>
      <c r="I194" s="6">
        <f t="shared" si="19"/>
        <v>47.689619999999998</v>
      </c>
      <c r="K194" s="6">
        <f t="shared" si="20"/>
        <v>0</v>
      </c>
    </row>
    <row r="195" spans="1:11" ht="30" x14ac:dyDescent="0.25">
      <c r="A195" s="9" t="s">
        <v>558</v>
      </c>
      <c r="B195" s="10" t="s">
        <v>210</v>
      </c>
      <c r="C195" s="8" t="s">
        <v>200</v>
      </c>
      <c r="D195" s="15">
        <v>76.06</v>
      </c>
      <c r="E195" s="15">
        <v>15.21</v>
      </c>
      <c r="F195" s="15">
        <v>91.27</v>
      </c>
      <c r="G195" s="6">
        <f t="shared" si="14"/>
        <v>79.482699999999994</v>
      </c>
      <c r="H195" s="6">
        <f t="shared" si="18"/>
        <v>15.89654</v>
      </c>
      <c r="I195" s="6">
        <f t="shared" si="19"/>
        <v>95.379239999999996</v>
      </c>
      <c r="K195" s="6">
        <f t="shared" si="20"/>
        <v>0</v>
      </c>
    </row>
    <row r="196" spans="1:11" ht="30" x14ac:dyDescent="0.25">
      <c r="A196" s="9" t="s">
        <v>559</v>
      </c>
      <c r="B196" s="10" t="s">
        <v>211</v>
      </c>
      <c r="C196" s="8" t="s">
        <v>200</v>
      </c>
      <c r="D196" s="15">
        <v>114.09</v>
      </c>
      <c r="E196" s="15">
        <v>22.82</v>
      </c>
      <c r="F196" s="15">
        <v>136.91</v>
      </c>
      <c r="G196" s="6">
        <f t="shared" si="14"/>
        <v>119.22404999999999</v>
      </c>
      <c r="H196" s="6">
        <f t="shared" si="18"/>
        <v>23.844809999999999</v>
      </c>
      <c r="I196" s="6">
        <f t="shared" si="19"/>
        <v>143.06886</v>
      </c>
      <c r="K196" s="6">
        <f t="shared" si="20"/>
        <v>0</v>
      </c>
    </row>
    <row r="197" spans="1:11" ht="30" x14ac:dyDescent="0.25">
      <c r="A197" s="9" t="s">
        <v>560</v>
      </c>
      <c r="B197" s="10" t="s">
        <v>212</v>
      </c>
      <c r="C197" s="8" t="s">
        <v>200</v>
      </c>
      <c r="D197" s="15">
        <v>152.13999999999999</v>
      </c>
      <c r="E197" s="15">
        <v>30.43</v>
      </c>
      <c r="F197" s="15">
        <v>182.57</v>
      </c>
      <c r="G197" s="6">
        <f t="shared" ref="G197:G268" si="21">D197*1.045</f>
        <v>158.98629999999997</v>
      </c>
      <c r="H197" s="6">
        <f t="shared" si="18"/>
        <v>31.797259999999994</v>
      </c>
      <c r="I197" s="6">
        <f t="shared" si="19"/>
        <v>190.78355999999997</v>
      </c>
      <c r="K197" s="6">
        <f t="shared" si="20"/>
        <v>0</v>
      </c>
    </row>
    <row r="198" spans="1:11" ht="15" customHeight="1" x14ac:dyDescent="0.25">
      <c r="A198" s="58" t="s">
        <v>213</v>
      </c>
      <c r="B198" s="59"/>
      <c r="C198" s="59"/>
      <c r="D198" s="59"/>
      <c r="E198" s="59"/>
      <c r="F198" s="59"/>
      <c r="G198" s="59"/>
      <c r="H198" s="59"/>
      <c r="I198" s="60"/>
    </row>
    <row r="199" spans="1:11" ht="45" x14ac:dyDescent="0.25">
      <c r="A199" s="9" t="s">
        <v>561</v>
      </c>
      <c r="B199" s="10" t="s">
        <v>214</v>
      </c>
      <c r="C199" s="8" t="s">
        <v>200</v>
      </c>
      <c r="D199" s="15">
        <v>36.380000000000003</v>
      </c>
      <c r="E199" s="15">
        <v>7.28</v>
      </c>
      <c r="F199" s="15">
        <v>43.66</v>
      </c>
      <c r="G199" s="6">
        <f t="shared" si="21"/>
        <v>38.017099999999999</v>
      </c>
      <c r="H199" s="6">
        <f t="shared" si="18"/>
        <v>7.6034199999999998</v>
      </c>
      <c r="I199" s="6">
        <f t="shared" ref="I199:I207" si="22">G199+H199</f>
        <v>45.620519999999999</v>
      </c>
      <c r="K199" s="6">
        <f t="shared" ref="K199:K212" si="23">G199*1.2-I199</f>
        <v>0</v>
      </c>
    </row>
    <row r="200" spans="1:11" ht="30" x14ac:dyDescent="0.25">
      <c r="A200" s="9" t="s">
        <v>562</v>
      </c>
      <c r="B200" s="10" t="s">
        <v>215</v>
      </c>
      <c r="C200" s="8" t="s">
        <v>200</v>
      </c>
      <c r="D200" s="15">
        <v>90.93</v>
      </c>
      <c r="E200" s="15">
        <v>18.190000000000001</v>
      </c>
      <c r="F200" s="15">
        <v>109.12</v>
      </c>
      <c r="G200" s="6">
        <f t="shared" si="21"/>
        <v>95.021850000000001</v>
      </c>
      <c r="H200" s="6">
        <f t="shared" si="18"/>
        <v>19.004370000000002</v>
      </c>
      <c r="I200" s="6">
        <f t="shared" si="22"/>
        <v>114.02622</v>
      </c>
      <c r="K200" s="6">
        <f t="shared" si="23"/>
        <v>0</v>
      </c>
    </row>
    <row r="201" spans="1:11" ht="105" x14ac:dyDescent="0.25">
      <c r="A201" s="9" t="s">
        <v>563</v>
      </c>
      <c r="B201" s="10" t="s">
        <v>216</v>
      </c>
      <c r="C201" s="8" t="s">
        <v>200</v>
      </c>
      <c r="D201" s="15">
        <v>109.12</v>
      </c>
      <c r="E201" s="15">
        <v>21.82</v>
      </c>
      <c r="F201" s="15">
        <v>130.94</v>
      </c>
      <c r="G201" s="6">
        <f t="shared" si="21"/>
        <v>114.0304</v>
      </c>
      <c r="H201" s="6">
        <f t="shared" si="18"/>
        <v>22.806080000000001</v>
      </c>
      <c r="I201" s="6">
        <f t="shared" si="22"/>
        <v>136.83647999999999</v>
      </c>
      <c r="K201" s="6">
        <f t="shared" si="23"/>
        <v>0</v>
      </c>
    </row>
    <row r="202" spans="1:11" ht="30" x14ac:dyDescent="0.25">
      <c r="A202" s="9" t="s">
        <v>564</v>
      </c>
      <c r="B202" s="10" t="s">
        <v>217</v>
      </c>
      <c r="C202" s="8" t="s">
        <v>200</v>
      </c>
      <c r="D202" s="15">
        <v>36.380000000000003</v>
      </c>
      <c r="E202" s="15">
        <v>7.28</v>
      </c>
      <c r="F202" s="15">
        <v>43.66</v>
      </c>
      <c r="G202" s="6">
        <f t="shared" si="21"/>
        <v>38.017099999999999</v>
      </c>
      <c r="H202" s="6">
        <f t="shared" si="18"/>
        <v>7.6034199999999998</v>
      </c>
      <c r="I202" s="6">
        <f t="shared" si="22"/>
        <v>45.620519999999999</v>
      </c>
      <c r="K202" s="6">
        <f t="shared" si="23"/>
        <v>0</v>
      </c>
    </row>
    <row r="203" spans="1:11" ht="45" x14ac:dyDescent="0.25">
      <c r="A203" s="9" t="s">
        <v>565</v>
      </c>
      <c r="B203" s="10" t="s">
        <v>218</v>
      </c>
      <c r="C203" s="8" t="s">
        <v>200</v>
      </c>
      <c r="D203" s="15">
        <v>12.13</v>
      </c>
      <c r="E203" s="15">
        <v>2.4300000000000002</v>
      </c>
      <c r="F203" s="15">
        <v>14.56</v>
      </c>
      <c r="G203" s="6">
        <f t="shared" si="21"/>
        <v>12.675850000000001</v>
      </c>
      <c r="H203" s="6">
        <f t="shared" si="18"/>
        <v>2.5351700000000004</v>
      </c>
      <c r="I203" s="6">
        <f t="shared" si="22"/>
        <v>15.211020000000001</v>
      </c>
      <c r="K203" s="6">
        <f t="shared" si="23"/>
        <v>0</v>
      </c>
    </row>
    <row r="204" spans="1:11" ht="45" x14ac:dyDescent="0.25">
      <c r="A204" s="9" t="s">
        <v>566</v>
      </c>
      <c r="B204" s="10" t="s">
        <v>219</v>
      </c>
      <c r="C204" s="8" t="s">
        <v>200</v>
      </c>
      <c r="D204" s="15">
        <v>6.08</v>
      </c>
      <c r="E204" s="15">
        <v>1.22</v>
      </c>
      <c r="F204" s="15">
        <v>7.3</v>
      </c>
      <c r="G204" s="6">
        <f t="shared" si="21"/>
        <v>6.3535999999999992</v>
      </c>
      <c r="H204" s="6">
        <f t="shared" si="18"/>
        <v>1.2707199999999998</v>
      </c>
      <c r="I204" s="6">
        <f t="shared" si="22"/>
        <v>7.6243199999999991</v>
      </c>
      <c r="K204" s="6">
        <f t="shared" si="23"/>
        <v>0</v>
      </c>
    </row>
    <row r="205" spans="1:11" ht="60" x14ac:dyDescent="0.25">
      <c r="A205" s="9" t="s">
        <v>567</v>
      </c>
      <c r="B205" s="10" t="s">
        <v>220</v>
      </c>
      <c r="C205" s="8" t="s">
        <v>200</v>
      </c>
      <c r="D205" s="15">
        <v>48.49</v>
      </c>
      <c r="E205" s="15">
        <v>9.6999999999999993</v>
      </c>
      <c r="F205" s="15">
        <v>58.19</v>
      </c>
      <c r="G205" s="6">
        <f t="shared" si="21"/>
        <v>50.672049999999999</v>
      </c>
      <c r="H205" s="6">
        <f t="shared" si="18"/>
        <v>10.134410000000001</v>
      </c>
      <c r="I205" s="6">
        <f t="shared" si="22"/>
        <v>60.806460000000001</v>
      </c>
      <c r="K205" s="6">
        <f t="shared" si="23"/>
        <v>0</v>
      </c>
    </row>
    <row r="206" spans="1:11" ht="30" x14ac:dyDescent="0.25">
      <c r="A206" s="9" t="s">
        <v>568</v>
      </c>
      <c r="B206" s="10" t="s">
        <v>221</v>
      </c>
      <c r="C206" s="8" t="s">
        <v>200</v>
      </c>
      <c r="D206" s="15">
        <v>38.92</v>
      </c>
      <c r="E206" s="15">
        <v>7.78</v>
      </c>
      <c r="F206" s="15">
        <v>46.7</v>
      </c>
      <c r="G206" s="6">
        <f t="shared" si="21"/>
        <v>40.671399999999998</v>
      </c>
      <c r="H206" s="6">
        <f t="shared" si="18"/>
        <v>8.1342800000000004</v>
      </c>
      <c r="I206" s="6">
        <f t="shared" si="22"/>
        <v>48.805679999999995</v>
      </c>
      <c r="K206" s="6">
        <f t="shared" si="23"/>
        <v>0</v>
      </c>
    </row>
    <row r="207" spans="1:11" ht="45" x14ac:dyDescent="0.25">
      <c r="A207" s="9" t="s">
        <v>569</v>
      </c>
      <c r="B207" s="10" t="s">
        <v>650</v>
      </c>
      <c r="C207" s="8" t="s">
        <v>200</v>
      </c>
      <c r="D207" s="15">
        <v>60.63</v>
      </c>
      <c r="E207" s="15">
        <v>12.13</v>
      </c>
      <c r="F207" s="15">
        <v>74.760000000000005</v>
      </c>
      <c r="G207" s="6">
        <f t="shared" si="21"/>
        <v>63.358350000000002</v>
      </c>
      <c r="H207" s="6">
        <f t="shared" si="18"/>
        <v>12.671670000000001</v>
      </c>
      <c r="I207" s="6">
        <f t="shared" si="22"/>
        <v>76.030020000000007</v>
      </c>
      <c r="K207" s="6">
        <f t="shared" si="23"/>
        <v>0</v>
      </c>
    </row>
    <row r="208" spans="1:11" ht="30" x14ac:dyDescent="0.25">
      <c r="A208" s="31" t="s">
        <v>651</v>
      </c>
      <c r="B208" s="32" t="s">
        <v>652</v>
      </c>
      <c r="C208" s="8" t="s">
        <v>200</v>
      </c>
      <c r="D208" s="22"/>
      <c r="E208" s="22"/>
      <c r="F208" s="22"/>
      <c r="G208" s="34">
        <v>45</v>
      </c>
      <c r="H208" s="34">
        <f t="shared" ref="H208:H209" si="24">G208*0.2</f>
        <v>9</v>
      </c>
      <c r="I208" s="34">
        <f t="shared" ref="I208:I209" si="25">G208+H208</f>
        <v>54</v>
      </c>
      <c r="K208" s="6"/>
    </row>
    <row r="209" spans="1:11" ht="30" x14ac:dyDescent="0.25">
      <c r="A209" s="31" t="s">
        <v>653</v>
      </c>
      <c r="B209" s="32" t="s">
        <v>654</v>
      </c>
      <c r="C209" s="8" t="s">
        <v>200</v>
      </c>
      <c r="D209" s="22"/>
      <c r="E209" s="22"/>
      <c r="F209" s="22"/>
      <c r="G209" s="34">
        <v>108.33</v>
      </c>
      <c r="H209" s="34">
        <f t="shared" si="24"/>
        <v>21.666</v>
      </c>
      <c r="I209" s="34">
        <f t="shared" si="25"/>
        <v>129.99600000000001</v>
      </c>
      <c r="K209" s="6"/>
    </row>
    <row r="210" spans="1:11" hidden="1" x14ac:dyDescent="0.25">
      <c r="A210" s="9"/>
      <c r="B210" s="10"/>
      <c r="C210" s="8"/>
      <c r="D210" s="15"/>
      <c r="E210" s="15"/>
      <c r="F210" s="15"/>
      <c r="G210" s="6"/>
      <c r="H210" s="6"/>
      <c r="I210" s="6"/>
      <c r="K210" s="6"/>
    </row>
    <row r="211" spans="1:11" hidden="1" x14ac:dyDescent="0.25">
      <c r="A211" s="9"/>
      <c r="B211" s="10"/>
      <c r="C211" s="8"/>
      <c r="D211" s="15"/>
      <c r="E211" s="15"/>
      <c r="F211" s="15"/>
      <c r="G211" s="6"/>
      <c r="H211" s="6"/>
      <c r="I211" s="6"/>
      <c r="K211" s="6"/>
    </row>
    <row r="212" spans="1:11" hidden="1" x14ac:dyDescent="0.25">
      <c r="A212" s="9"/>
      <c r="B212" s="10"/>
      <c r="C212" s="8"/>
      <c r="D212" s="15"/>
      <c r="E212" s="15"/>
      <c r="F212" s="15"/>
      <c r="G212" s="6"/>
      <c r="H212" s="6"/>
      <c r="I212" s="6"/>
      <c r="K212" s="6">
        <f t="shared" si="23"/>
        <v>0</v>
      </c>
    </row>
    <row r="213" spans="1:11" ht="15" customHeight="1" x14ac:dyDescent="0.25">
      <c r="A213" s="58" t="s">
        <v>222</v>
      </c>
      <c r="B213" s="59"/>
      <c r="C213" s="59"/>
      <c r="D213" s="59"/>
      <c r="E213" s="59"/>
      <c r="F213" s="59"/>
      <c r="G213" s="59"/>
      <c r="H213" s="59"/>
      <c r="I213" s="60"/>
    </row>
    <row r="214" spans="1:11" ht="30" x14ac:dyDescent="0.25">
      <c r="A214" s="9" t="s">
        <v>570</v>
      </c>
      <c r="B214" s="10" t="s">
        <v>223</v>
      </c>
      <c r="C214" s="8" t="s">
        <v>200</v>
      </c>
      <c r="D214" s="15">
        <v>97</v>
      </c>
      <c r="E214" s="15">
        <v>19.399999999999999</v>
      </c>
      <c r="F214" s="15">
        <v>116.4</v>
      </c>
      <c r="G214" s="6">
        <f t="shared" si="21"/>
        <v>101.36499999999999</v>
      </c>
      <c r="H214" s="6">
        <f t="shared" si="18"/>
        <v>20.273</v>
      </c>
      <c r="I214" s="6">
        <f t="shared" ref="I214:I221" si="26">G214+H214</f>
        <v>121.63799999999999</v>
      </c>
      <c r="K214" s="6">
        <f t="shared" ref="K214:K221" si="27">G214*1.2-I214</f>
        <v>0</v>
      </c>
    </row>
    <row r="215" spans="1:11" ht="45" x14ac:dyDescent="0.25">
      <c r="A215" s="9" t="s">
        <v>571</v>
      </c>
      <c r="B215" s="10" t="s">
        <v>224</v>
      </c>
      <c r="C215" s="8" t="s">
        <v>200</v>
      </c>
      <c r="D215" s="15">
        <v>97</v>
      </c>
      <c r="E215" s="15">
        <v>19.399999999999999</v>
      </c>
      <c r="F215" s="15">
        <v>116.4</v>
      </c>
      <c r="G215" s="6">
        <f t="shared" si="21"/>
        <v>101.36499999999999</v>
      </c>
      <c r="H215" s="6">
        <f t="shared" si="18"/>
        <v>20.273</v>
      </c>
      <c r="I215" s="6">
        <f t="shared" si="26"/>
        <v>121.63799999999999</v>
      </c>
      <c r="K215" s="6">
        <f t="shared" si="27"/>
        <v>0</v>
      </c>
    </row>
    <row r="216" spans="1:11" ht="30" x14ac:dyDescent="0.25">
      <c r="A216" s="9" t="s">
        <v>572</v>
      </c>
      <c r="B216" s="10" t="s">
        <v>202</v>
      </c>
      <c r="C216" s="8" t="s">
        <v>200</v>
      </c>
      <c r="D216" s="15">
        <v>62.57</v>
      </c>
      <c r="E216" s="15">
        <v>12.51</v>
      </c>
      <c r="F216" s="15">
        <v>75.08</v>
      </c>
      <c r="G216" s="6">
        <f t="shared" si="21"/>
        <v>65.385649999999998</v>
      </c>
      <c r="H216" s="6">
        <f t="shared" si="18"/>
        <v>13.07713</v>
      </c>
      <c r="I216" s="6">
        <f t="shared" si="26"/>
        <v>78.462779999999995</v>
      </c>
      <c r="K216" s="6">
        <f t="shared" si="27"/>
        <v>0</v>
      </c>
    </row>
    <row r="217" spans="1:11" ht="30" x14ac:dyDescent="0.25">
      <c r="A217" s="9" t="s">
        <v>573</v>
      </c>
      <c r="B217" s="10" t="s">
        <v>204</v>
      </c>
      <c r="C217" s="8" t="s">
        <v>200</v>
      </c>
      <c r="D217" s="15">
        <v>72.75</v>
      </c>
      <c r="E217" s="15">
        <v>14.55</v>
      </c>
      <c r="F217" s="15">
        <v>87.3</v>
      </c>
      <c r="G217" s="6">
        <f t="shared" si="21"/>
        <v>76.023749999999993</v>
      </c>
      <c r="H217" s="6">
        <f t="shared" si="18"/>
        <v>15.204749999999999</v>
      </c>
      <c r="I217" s="6">
        <f t="shared" si="26"/>
        <v>91.228499999999997</v>
      </c>
      <c r="K217" s="6">
        <f t="shared" si="27"/>
        <v>0</v>
      </c>
    </row>
    <row r="218" spans="1:11" ht="30" x14ac:dyDescent="0.25">
      <c r="A218" s="9" t="s">
        <v>574</v>
      </c>
      <c r="B218" s="10" t="s">
        <v>203</v>
      </c>
      <c r="C218" s="8" t="s">
        <v>200</v>
      </c>
      <c r="D218" s="15">
        <v>60.63</v>
      </c>
      <c r="E218" s="15">
        <v>12.13</v>
      </c>
      <c r="F218" s="15">
        <v>72.760000000000005</v>
      </c>
      <c r="G218" s="6">
        <f t="shared" si="21"/>
        <v>63.358350000000002</v>
      </c>
      <c r="H218" s="6">
        <f t="shared" si="18"/>
        <v>12.671670000000001</v>
      </c>
      <c r="I218" s="6">
        <f t="shared" si="26"/>
        <v>76.030020000000007</v>
      </c>
      <c r="K218" s="6">
        <f t="shared" si="27"/>
        <v>0</v>
      </c>
    </row>
    <row r="219" spans="1:11" ht="30" x14ac:dyDescent="0.25">
      <c r="A219" s="9" t="s">
        <v>575</v>
      </c>
      <c r="B219" s="10" t="s">
        <v>225</v>
      </c>
      <c r="C219" s="8" t="s">
        <v>200</v>
      </c>
      <c r="D219" s="15">
        <v>72.75</v>
      </c>
      <c r="E219" s="15">
        <v>14.55</v>
      </c>
      <c r="F219" s="15">
        <v>87.3</v>
      </c>
      <c r="G219" s="6">
        <f t="shared" si="21"/>
        <v>76.023749999999993</v>
      </c>
      <c r="H219" s="6">
        <f t="shared" si="18"/>
        <v>15.204749999999999</v>
      </c>
      <c r="I219" s="6">
        <f t="shared" si="26"/>
        <v>91.228499999999997</v>
      </c>
      <c r="K219" s="6">
        <f t="shared" si="27"/>
        <v>0</v>
      </c>
    </row>
    <row r="220" spans="1:11" ht="30" x14ac:dyDescent="0.25">
      <c r="A220" s="9" t="s">
        <v>576</v>
      </c>
      <c r="B220" s="10" t="s">
        <v>226</v>
      </c>
      <c r="C220" s="8" t="s">
        <v>200</v>
      </c>
      <c r="D220" s="15">
        <v>72.75</v>
      </c>
      <c r="E220" s="15">
        <v>14.55</v>
      </c>
      <c r="F220" s="15">
        <v>87.3</v>
      </c>
      <c r="G220" s="6">
        <f t="shared" si="21"/>
        <v>76.023749999999993</v>
      </c>
      <c r="H220" s="6">
        <f t="shared" si="18"/>
        <v>15.204749999999999</v>
      </c>
      <c r="I220" s="6">
        <f t="shared" si="26"/>
        <v>91.228499999999997</v>
      </c>
      <c r="K220" s="6">
        <f t="shared" si="27"/>
        <v>0</v>
      </c>
    </row>
    <row r="221" spans="1:11" ht="30" x14ac:dyDescent="0.25">
      <c r="A221" s="9" t="s">
        <v>577</v>
      </c>
      <c r="B221" s="10" t="s">
        <v>227</v>
      </c>
      <c r="C221" s="8" t="s">
        <v>200</v>
      </c>
      <c r="D221" s="15">
        <v>36.380000000000003</v>
      </c>
      <c r="E221" s="15">
        <v>7.28</v>
      </c>
      <c r="F221" s="15">
        <v>43.66</v>
      </c>
      <c r="G221" s="6">
        <f t="shared" si="21"/>
        <v>38.017099999999999</v>
      </c>
      <c r="H221" s="6">
        <f t="shared" si="18"/>
        <v>7.6034199999999998</v>
      </c>
      <c r="I221" s="6">
        <f t="shared" si="26"/>
        <v>45.620519999999999</v>
      </c>
      <c r="K221" s="6">
        <f t="shared" si="27"/>
        <v>0</v>
      </c>
    </row>
    <row r="222" spans="1:11" x14ac:dyDescent="0.25">
      <c r="A222" s="55" t="s">
        <v>228</v>
      </c>
      <c r="B222" s="56"/>
      <c r="C222" s="56"/>
      <c r="D222" s="56"/>
      <c r="E222" s="56"/>
      <c r="F222" s="56"/>
      <c r="G222" s="56"/>
      <c r="H222" s="56"/>
      <c r="I222" s="57"/>
    </row>
    <row r="223" spans="1:11" ht="30" x14ac:dyDescent="0.25">
      <c r="A223" s="9" t="s">
        <v>578</v>
      </c>
      <c r="B223" s="10" t="s">
        <v>229</v>
      </c>
      <c r="C223" s="8" t="s">
        <v>200</v>
      </c>
      <c r="D223" s="15">
        <v>48.49</v>
      </c>
      <c r="E223" s="15">
        <v>9.6999999999999993</v>
      </c>
      <c r="F223" s="15">
        <v>58.19</v>
      </c>
      <c r="G223" s="6">
        <f>D223*1.045</f>
        <v>50.672049999999999</v>
      </c>
      <c r="H223" s="6">
        <f t="shared" si="18"/>
        <v>10.134410000000001</v>
      </c>
      <c r="I223" s="6">
        <f t="shared" ref="I223:I228" si="28">G223+H223</f>
        <v>60.806460000000001</v>
      </c>
      <c r="K223" s="6">
        <f t="shared" ref="K223:K228" si="29">G223*1.2-I223</f>
        <v>0</v>
      </c>
    </row>
    <row r="224" spans="1:11" ht="30" x14ac:dyDescent="0.25">
      <c r="A224" s="9" t="s">
        <v>579</v>
      </c>
      <c r="B224" s="10" t="s">
        <v>230</v>
      </c>
      <c r="C224" s="8" t="s">
        <v>200</v>
      </c>
      <c r="D224" s="15">
        <v>84.88</v>
      </c>
      <c r="E224" s="15">
        <v>16.98</v>
      </c>
      <c r="F224" s="15">
        <v>101.86</v>
      </c>
      <c r="G224" s="6">
        <f t="shared" si="21"/>
        <v>88.69959999999999</v>
      </c>
      <c r="H224" s="6">
        <f t="shared" si="18"/>
        <v>17.739919999999998</v>
      </c>
      <c r="I224" s="6">
        <f t="shared" si="28"/>
        <v>106.43951999999999</v>
      </c>
      <c r="K224" s="6">
        <f t="shared" si="29"/>
        <v>0</v>
      </c>
    </row>
    <row r="225" spans="1:11" ht="30" x14ac:dyDescent="0.25">
      <c r="A225" s="9" t="s">
        <v>580</v>
      </c>
      <c r="B225" s="10" t="s">
        <v>231</v>
      </c>
      <c r="C225" s="8" t="s">
        <v>200</v>
      </c>
      <c r="D225" s="15">
        <v>72.75</v>
      </c>
      <c r="E225" s="15">
        <v>14.55</v>
      </c>
      <c r="F225" s="15">
        <v>87.3</v>
      </c>
      <c r="G225" s="6">
        <f t="shared" si="21"/>
        <v>76.023749999999993</v>
      </c>
      <c r="H225" s="6">
        <f t="shared" si="18"/>
        <v>15.204749999999999</v>
      </c>
      <c r="I225" s="6">
        <f t="shared" si="28"/>
        <v>91.228499999999997</v>
      </c>
      <c r="K225" s="6">
        <f t="shared" si="29"/>
        <v>0</v>
      </c>
    </row>
    <row r="226" spans="1:11" ht="45" x14ac:dyDescent="0.25">
      <c r="A226" s="9" t="s">
        <v>581</v>
      </c>
      <c r="B226" s="10" t="s">
        <v>232</v>
      </c>
      <c r="C226" s="8" t="s">
        <v>200</v>
      </c>
      <c r="D226" s="15">
        <v>97.01</v>
      </c>
      <c r="E226" s="15">
        <v>19.399999999999999</v>
      </c>
      <c r="F226" s="15">
        <v>116.41</v>
      </c>
      <c r="G226" s="6">
        <f t="shared" si="21"/>
        <v>101.37545</v>
      </c>
      <c r="H226" s="6">
        <f t="shared" si="18"/>
        <v>20.275090000000002</v>
      </c>
      <c r="I226" s="6">
        <f t="shared" si="28"/>
        <v>121.65054000000001</v>
      </c>
      <c r="K226" s="6">
        <f t="shared" si="29"/>
        <v>0</v>
      </c>
    </row>
    <row r="227" spans="1:11" ht="30" x14ac:dyDescent="0.25">
      <c r="A227" s="9" t="s">
        <v>582</v>
      </c>
      <c r="B227" s="10" t="s">
        <v>233</v>
      </c>
      <c r="C227" s="8" t="s">
        <v>200</v>
      </c>
      <c r="D227" s="15">
        <v>48.49</v>
      </c>
      <c r="E227" s="15">
        <v>9.6999999999999993</v>
      </c>
      <c r="F227" s="15">
        <v>58.19</v>
      </c>
      <c r="G227" s="6">
        <f t="shared" si="21"/>
        <v>50.672049999999999</v>
      </c>
      <c r="H227" s="6">
        <f t="shared" si="18"/>
        <v>10.134410000000001</v>
      </c>
      <c r="I227" s="6">
        <f t="shared" si="28"/>
        <v>60.806460000000001</v>
      </c>
      <c r="K227" s="6">
        <f t="shared" si="29"/>
        <v>0</v>
      </c>
    </row>
    <row r="228" spans="1:11" ht="30" x14ac:dyDescent="0.25">
      <c r="A228" s="9" t="s">
        <v>655</v>
      </c>
      <c r="B228" s="10" t="s">
        <v>656</v>
      </c>
      <c r="C228" s="8" t="s">
        <v>200</v>
      </c>
      <c r="D228" s="15">
        <v>36.380000000000003</v>
      </c>
      <c r="E228" s="15">
        <v>7.28</v>
      </c>
      <c r="F228" s="15">
        <v>43.66</v>
      </c>
      <c r="G228" s="6">
        <f t="shared" si="21"/>
        <v>38.017099999999999</v>
      </c>
      <c r="H228" s="6">
        <f t="shared" si="18"/>
        <v>7.6034199999999998</v>
      </c>
      <c r="I228" s="6">
        <f t="shared" si="28"/>
        <v>45.620519999999999</v>
      </c>
      <c r="K228" s="6">
        <f t="shared" si="29"/>
        <v>0</v>
      </c>
    </row>
    <row r="229" spans="1:11" ht="30" x14ac:dyDescent="0.25">
      <c r="A229" s="9" t="s">
        <v>657</v>
      </c>
      <c r="B229" s="10" t="s">
        <v>658</v>
      </c>
      <c r="C229" s="8" t="s">
        <v>200</v>
      </c>
      <c r="D229" s="15"/>
      <c r="E229" s="15"/>
      <c r="F229" s="15"/>
      <c r="G229" s="6">
        <f t="shared" si="21"/>
        <v>0</v>
      </c>
      <c r="H229" s="6">
        <f t="shared" si="18"/>
        <v>0</v>
      </c>
      <c r="I229" s="6">
        <v>144</v>
      </c>
      <c r="K229" s="6">
        <f>G229*1.2-I229</f>
        <v>-144</v>
      </c>
    </row>
    <row r="230" spans="1:11" ht="15" customHeight="1" x14ac:dyDescent="0.25">
      <c r="A230" s="58" t="s">
        <v>234</v>
      </c>
      <c r="B230" s="59"/>
      <c r="C230" s="59"/>
      <c r="D230" s="59"/>
      <c r="E230" s="59"/>
      <c r="F230" s="59"/>
      <c r="G230" s="59"/>
      <c r="H230" s="59"/>
      <c r="I230" s="60"/>
    </row>
    <row r="231" spans="1:11" ht="30" x14ac:dyDescent="0.25">
      <c r="A231" s="9" t="s">
        <v>583</v>
      </c>
      <c r="B231" s="10" t="s">
        <v>235</v>
      </c>
      <c r="C231" s="8" t="s">
        <v>200</v>
      </c>
      <c r="D231" s="15">
        <v>84.88</v>
      </c>
      <c r="E231" s="15">
        <v>16.98</v>
      </c>
      <c r="F231" s="15">
        <v>101.86</v>
      </c>
      <c r="G231" s="6">
        <f t="shared" si="21"/>
        <v>88.69959999999999</v>
      </c>
      <c r="H231" s="6">
        <f t="shared" si="18"/>
        <v>17.739919999999998</v>
      </c>
      <c r="I231" s="6">
        <f t="shared" ref="I231:I239" si="30">G231+H231</f>
        <v>106.43951999999999</v>
      </c>
      <c r="K231" s="6">
        <f t="shared" ref="K231:K241" si="31">G231*1.2-I231</f>
        <v>0</v>
      </c>
    </row>
    <row r="232" spans="1:11" ht="30" x14ac:dyDescent="0.25">
      <c r="A232" s="9" t="s">
        <v>584</v>
      </c>
      <c r="B232" s="10" t="s">
        <v>236</v>
      </c>
      <c r="C232" s="8" t="s">
        <v>200</v>
      </c>
      <c r="D232" s="15">
        <v>169.74</v>
      </c>
      <c r="E232" s="15">
        <v>33.950000000000003</v>
      </c>
      <c r="F232" s="15">
        <v>203.69</v>
      </c>
      <c r="G232" s="6">
        <f t="shared" si="21"/>
        <v>177.3783</v>
      </c>
      <c r="H232" s="6">
        <f t="shared" si="18"/>
        <v>35.475659999999998</v>
      </c>
      <c r="I232" s="6">
        <f t="shared" si="30"/>
        <v>212.85396</v>
      </c>
      <c r="K232" s="6">
        <f t="shared" si="31"/>
        <v>0</v>
      </c>
    </row>
    <row r="233" spans="1:11" ht="60" x14ac:dyDescent="0.25">
      <c r="A233" s="9" t="s">
        <v>585</v>
      </c>
      <c r="B233" s="10" t="s">
        <v>237</v>
      </c>
      <c r="C233" s="8" t="s">
        <v>200</v>
      </c>
      <c r="D233" s="15">
        <v>44.86</v>
      </c>
      <c r="E233" s="15">
        <v>8.9700000000000006</v>
      </c>
      <c r="F233" s="15">
        <v>53.83</v>
      </c>
      <c r="G233" s="6">
        <f t="shared" si="21"/>
        <v>46.878699999999995</v>
      </c>
      <c r="H233" s="6">
        <f t="shared" si="18"/>
        <v>9.3757399999999986</v>
      </c>
      <c r="I233" s="6">
        <f t="shared" si="30"/>
        <v>56.254439999999995</v>
      </c>
      <c r="K233" s="6">
        <f t="shared" si="31"/>
        <v>0</v>
      </c>
    </row>
    <row r="234" spans="1:11" ht="30" x14ac:dyDescent="0.25">
      <c r="A234" s="9" t="s">
        <v>586</v>
      </c>
      <c r="B234" s="10" t="s">
        <v>238</v>
      </c>
      <c r="C234" s="8" t="s">
        <v>200</v>
      </c>
      <c r="D234" s="15">
        <v>72.75</v>
      </c>
      <c r="E234" s="15">
        <v>14.55</v>
      </c>
      <c r="F234" s="15">
        <v>87.3</v>
      </c>
      <c r="G234" s="6">
        <f t="shared" si="21"/>
        <v>76.023749999999993</v>
      </c>
      <c r="H234" s="6">
        <f t="shared" si="18"/>
        <v>15.204749999999999</v>
      </c>
      <c r="I234" s="6">
        <f t="shared" si="30"/>
        <v>91.228499999999997</v>
      </c>
      <c r="K234" s="6">
        <f t="shared" si="31"/>
        <v>0</v>
      </c>
    </row>
    <row r="235" spans="1:11" ht="45" x14ac:dyDescent="0.25">
      <c r="A235" s="9" t="s">
        <v>587</v>
      </c>
      <c r="B235" s="10" t="s">
        <v>239</v>
      </c>
      <c r="C235" s="8" t="s">
        <v>200</v>
      </c>
      <c r="D235" s="15">
        <v>36.380000000000003</v>
      </c>
      <c r="E235" s="15">
        <v>7.28</v>
      </c>
      <c r="F235" s="15">
        <v>43.66</v>
      </c>
      <c r="G235" s="6">
        <f t="shared" si="21"/>
        <v>38.017099999999999</v>
      </c>
      <c r="H235" s="6">
        <f t="shared" si="18"/>
        <v>7.6034199999999998</v>
      </c>
      <c r="I235" s="6">
        <f t="shared" si="30"/>
        <v>45.620519999999999</v>
      </c>
      <c r="K235" s="6">
        <f t="shared" si="31"/>
        <v>0</v>
      </c>
    </row>
    <row r="236" spans="1:11" ht="75" x14ac:dyDescent="0.25">
      <c r="A236" s="9" t="s">
        <v>588</v>
      </c>
      <c r="B236" s="10" t="s">
        <v>240</v>
      </c>
      <c r="C236" s="8" t="s">
        <v>241</v>
      </c>
      <c r="D236" s="15">
        <v>23.33</v>
      </c>
      <c r="E236" s="15">
        <v>4.67</v>
      </c>
      <c r="F236" s="15">
        <v>28</v>
      </c>
      <c r="G236" s="6">
        <f t="shared" si="21"/>
        <v>24.379849999999998</v>
      </c>
      <c r="H236" s="6">
        <f t="shared" si="18"/>
        <v>4.8759699999999997</v>
      </c>
      <c r="I236" s="6">
        <f t="shared" si="30"/>
        <v>29.255819999999996</v>
      </c>
      <c r="K236" s="6">
        <f t="shared" si="31"/>
        <v>0</v>
      </c>
    </row>
    <row r="237" spans="1:11" ht="60" x14ac:dyDescent="0.25">
      <c r="A237" s="9" t="s">
        <v>589</v>
      </c>
      <c r="B237" s="10" t="s">
        <v>242</v>
      </c>
      <c r="C237" s="8" t="s">
        <v>241</v>
      </c>
      <c r="D237" s="15">
        <v>43.33</v>
      </c>
      <c r="E237" s="15">
        <v>8.67</v>
      </c>
      <c r="F237" s="15">
        <v>52</v>
      </c>
      <c r="G237" s="6">
        <f t="shared" si="21"/>
        <v>45.279849999999996</v>
      </c>
      <c r="H237" s="6">
        <f t="shared" si="18"/>
        <v>9.0559700000000003</v>
      </c>
      <c r="I237" s="6">
        <f t="shared" si="30"/>
        <v>54.335819999999998</v>
      </c>
      <c r="K237" s="6">
        <f t="shared" si="31"/>
        <v>0</v>
      </c>
    </row>
    <row r="238" spans="1:11" ht="60" x14ac:dyDescent="0.25">
      <c r="A238" s="9" t="s">
        <v>590</v>
      </c>
      <c r="B238" s="10" t="s">
        <v>243</v>
      </c>
      <c r="C238" s="8" t="s">
        <v>241</v>
      </c>
      <c r="D238" s="15">
        <v>43.33</v>
      </c>
      <c r="E238" s="15">
        <v>8.67</v>
      </c>
      <c r="F238" s="15">
        <v>52</v>
      </c>
      <c r="G238" s="6">
        <f t="shared" si="21"/>
        <v>45.279849999999996</v>
      </c>
      <c r="H238" s="6">
        <f t="shared" si="18"/>
        <v>9.0559700000000003</v>
      </c>
      <c r="I238" s="6">
        <f t="shared" si="30"/>
        <v>54.335819999999998</v>
      </c>
      <c r="K238" s="6">
        <f t="shared" si="31"/>
        <v>0</v>
      </c>
    </row>
    <row r="239" spans="1:11" ht="60" x14ac:dyDescent="0.25">
      <c r="A239" s="9" t="s">
        <v>659</v>
      </c>
      <c r="B239" s="10" t="s">
        <v>244</v>
      </c>
      <c r="C239" s="8" t="s">
        <v>241</v>
      </c>
      <c r="D239" s="15">
        <v>43.33</v>
      </c>
      <c r="E239" s="15">
        <v>8.67</v>
      </c>
      <c r="F239" s="15">
        <v>52</v>
      </c>
      <c r="G239" s="6">
        <f t="shared" si="21"/>
        <v>45.279849999999996</v>
      </c>
      <c r="H239" s="6">
        <f t="shared" si="18"/>
        <v>9.0559700000000003</v>
      </c>
      <c r="I239" s="6">
        <f t="shared" si="30"/>
        <v>54.335819999999998</v>
      </c>
      <c r="K239" s="6">
        <f t="shared" si="31"/>
        <v>0</v>
      </c>
    </row>
    <row r="240" spans="1:11" ht="30" x14ac:dyDescent="0.25">
      <c r="A240" s="9" t="s">
        <v>660</v>
      </c>
      <c r="B240" s="32" t="s">
        <v>662</v>
      </c>
      <c r="C240" s="33" t="s">
        <v>200</v>
      </c>
      <c r="D240" s="22"/>
      <c r="E240" s="22"/>
      <c r="F240" s="22"/>
      <c r="G240" s="34">
        <v>108.33</v>
      </c>
      <c r="H240" s="34">
        <f t="shared" ref="H240:H241" si="32">G240*0.2</f>
        <v>21.666</v>
      </c>
      <c r="I240" s="34">
        <f t="shared" ref="I240:I241" si="33">G240+H240</f>
        <v>129.99600000000001</v>
      </c>
      <c r="K240" s="6"/>
    </row>
    <row r="241" spans="1:11" ht="60" x14ac:dyDescent="0.25">
      <c r="A241" s="9" t="s">
        <v>661</v>
      </c>
      <c r="B241" s="32" t="s">
        <v>663</v>
      </c>
      <c r="C241" s="33" t="s">
        <v>241</v>
      </c>
      <c r="D241" s="22"/>
      <c r="E241" s="22"/>
      <c r="F241" s="22"/>
      <c r="G241" s="34">
        <v>108.33</v>
      </c>
      <c r="H241" s="34">
        <f t="shared" si="32"/>
        <v>21.666</v>
      </c>
      <c r="I241" s="34">
        <f t="shared" si="33"/>
        <v>129.99600000000001</v>
      </c>
      <c r="K241" s="6">
        <f t="shared" si="31"/>
        <v>0</v>
      </c>
    </row>
    <row r="242" spans="1:11" ht="33" customHeight="1" x14ac:dyDescent="0.25">
      <c r="A242" s="52" t="s">
        <v>245</v>
      </c>
      <c r="B242" s="53"/>
      <c r="C242" s="53"/>
      <c r="D242" s="53"/>
      <c r="E242" s="53"/>
      <c r="F242" s="53"/>
      <c r="G242" s="53"/>
      <c r="H242" s="53"/>
      <c r="I242" s="54"/>
    </row>
    <row r="243" spans="1:11" ht="150" x14ac:dyDescent="0.25">
      <c r="A243" s="9" t="s">
        <v>591</v>
      </c>
      <c r="B243" s="10" t="s">
        <v>246</v>
      </c>
      <c r="C243" s="8" t="s">
        <v>8</v>
      </c>
      <c r="D243" s="15">
        <v>91.24</v>
      </c>
      <c r="E243" s="15">
        <v>18.25</v>
      </c>
      <c r="F243" s="15">
        <v>109.49</v>
      </c>
      <c r="G243" s="6">
        <f t="shared" si="21"/>
        <v>95.345799999999983</v>
      </c>
      <c r="H243" s="6">
        <f t="shared" si="18"/>
        <v>19.069159999999997</v>
      </c>
      <c r="I243" s="6">
        <f t="shared" ref="I243:I265" si="34">G243+H243</f>
        <v>114.41495999999998</v>
      </c>
      <c r="K243" s="6">
        <f t="shared" ref="K243:K265" si="35">G243*1.2-I243</f>
        <v>0</v>
      </c>
    </row>
    <row r="244" spans="1:11" ht="165" x14ac:dyDescent="0.25">
      <c r="A244" s="9" t="s">
        <v>592</v>
      </c>
      <c r="B244" s="10" t="s">
        <v>247</v>
      </c>
      <c r="C244" s="8" t="s">
        <v>8</v>
      </c>
      <c r="D244" s="15">
        <v>125.28</v>
      </c>
      <c r="E244" s="15">
        <v>25.06</v>
      </c>
      <c r="F244" s="15">
        <v>150.34</v>
      </c>
      <c r="G244" s="6">
        <f t="shared" si="21"/>
        <v>130.91759999999999</v>
      </c>
      <c r="H244" s="6">
        <f t="shared" si="18"/>
        <v>26.183520000000001</v>
      </c>
      <c r="I244" s="6">
        <f t="shared" si="34"/>
        <v>157.10111999999998</v>
      </c>
      <c r="K244" s="6">
        <f t="shared" si="35"/>
        <v>0</v>
      </c>
    </row>
    <row r="245" spans="1:11" ht="150" x14ac:dyDescent="0.25">
      <c r="A245" s="9" t="s">
        <v>593</v>
      </c>
      <c r="B245" s="10" t="s">
        <v>248</v>
      </c>
      <c r="C245" s="8" t="s">
        <v>8</v>
      </c>
      <c r="D245" s="15">
        <v>130.94</v>
      </c>
      <c r="E245" s="15">
        <v>26.19</v>
      </c>
      <c r="F245" s="15">
        <v>157.13</v>
      </c>
      <c r="G245" s="6">
        <f t="shared" si="21"/>
        <v>136.83229999999998</v>
      </c>
      <c r="H245" s="6">
        <f t="shared" si="18"/>
        <v>27.366459999999996</v>
      </c>
      <c r="I245" s="6">
        <f t="shared" si="34"/>
        <v>164.19875999999996</v>
      </c>
      <c r="K245" s="6">
        <f t="shared" si="35"/>
        <v>0</v>
      </c>
    </row>
    <row r="246" spans="1:11" ht="45" x14ac:dyDescent="0.25">
      <c r="A246" s="9" t="s">
        <v>594</v>
      </c>
      <c r="B246" s="10" t="s">
        <v>249</v>
      </c>
      <c r="C246" s="8" t="s">
        <v>8</v>
      </c>
      <c r="D246" s="15">
        <v>43.85</v>
      </c>
      <c r="E246" s="15">
        <v>8.77</v>
      </c>
      <c r="F246" s="15">
        <v>52.62</v>
      </c>
      <c r="G246" s="6">
        <f t="shared" si="21"/>
        <v>45.823250000000002</v>
      </c>
      <c r="H246" s="6">
        <f t="shared" si="18"/>
        <v>9.16465</v>
      </c>
      <c r="I246" s="6">
        <f t="shared" si="34"/>
        <v>54.987900000000003</v>
      </c>
      <c r="K246" s="6">
        <f t="shared" si="35"/>
        <v>0</v>
      </c>
    </row>
    <row r="247" spans="1:11" ht="60" x14ac:dyDescent="0.25">
      <c r="A247" s="9" t="s">
        <v>595</v>
      </c>
      <c r="B247" s="10" t="s">
        <v>250</v>
      </c>
      <c r="C247" s="8" t="s">
        <v>8</v>
      </c>
      <c r="D247" s="15">
        <v>68.900000000000006</v>
      </c>
      <c r="E247" s="15">
        <v>13.78</v>
      </c>
      <c r="F247" s="15">
        <v>82.68</v>
      </c>
      <c r="G247" s="6">
        <f t="shared" si="21"/>
        <v>72.000500000000002</v>
      </c>
      <c r="H247" s="6">
        <f t="shared" si="18"/>
        <v>14.400100000000002</v>
      </c>
      <c r="I247" s="6">
        <f t="shared" si="34"/>
        <v>86.400599999999997</v>
      </c>
      <c r="K247" s="6">
        <f t="shared" si="35"/>
        <v>0</v>
      </c>
    </row>
    <row r="248" spans="1:11" ht="60" x14ac:dyDescent="0.25">
      <c r="A248" s="9" t="s">
        <v>596</v>
      </c>
      <c r="B248" s="10" t="s">
        <v>251</v>
      </c>
      <c r="C248" s="8" t="s">
        <v>8</v>
      </c>
      <c r="D248" s="15">
        <v>90.83</v>
      </c>
      <c r="E248" s="15">
        <v>18.170000000000002</v>
      </c>
      <c r="F248" s="15">
        <v>109</v>
      </c>
      <c r="G248" s="6">
        <f t="shared" si="21"/>
        <v>94.917349999999985</v>
      </c>
      <c r="H248" s="6">
        <f t="shared" si="18"/>
        <v>18.983469999999997</v>
      </c>
      <c r="I248" s="6">
        <f t="shared" si="34"/>
        <v>113.90081999999998</v>
      </c>
      <c r="K248" s="6">
        <f t="shared" si="35"/>
        <v>0</v>
      </c>
    </row>
    <row r="249" spans="1:11" ht="60" x14ac:dyDescent="0.25">
      <c r="A249" s="9" t="s">
        <v>597</v>
      </c>
      <c r="B249" s="10" t="s">
        <v>252</v>
      </c>
      <c r="C249" s="8" t="s">
        <v>8</v>
      </c>
      <c r="D249" s="15">
        <v>110.67</v>
      </c>
      <c r="E249" s="15">
        <v>22.13</v>
      </c>
      <c r="F249" s="15">
        <v>132.80000000000001</v>
      </c>
      <c r="G249" s="6">
        <f t="shared" si="21"/>
        <v>115.65015</v>
      </c>
      <c r="H249" s="6">
        <f t="shared" si="18"/>
        <v>23.130030000000001</v>
      </c>
      <c r="I249" s="6">
        <f t="shared" si="34"/>
        <v>138.78018</v>
      </c>
      <c r="K249" s="6">
        <f t="shared" si="35"/>
        <v>0</v>
      </c>
    </row>
    <row r="250" spans="1:11" ht="60" x14ac:dyDescent="0.25">
      <c r="A250" s="9" t="s">
        <v>598</v>
      </c>
      <c r="B250" s="10" t="s">
        <v>253</v>
      </c>
      <c r="C250" s="8" t="s">
        <v>8</v>
      </c>
      <c r="D250" s="15">
        <v>133.63</v>
      </c>
      <c r="E250" s="15">
        <v>26.73</v>
      </c>
      <c r="F250" s="15">
        <v>160.36000000000001</v>
      </c>
      <c r="G250" s="6">
        <f t="shared" si="21"/>
        <v>139.64335</v>
      </c>
      <c r="H250" s="6">
        <f t="shared" si="18"/>
        <v>27.92867</v>
      </c>
      <c r="I250" s="6">
        <f t="shared" si="34"/>
        <v>167.57202000000001</v>
      </c>
      <c r="K250" s="6">
        <f t="shared" si="35"/>
        <v>0</v>
      </c>
    </row>
    <row r="251" spans="1:11" ht="45" x14ac:dyDescent="0.25">
      <c r="A251" s="9" t="s">
        <v>599</v>
      </c>
      <c r="B251" s="10" t="s">
        <v>254</v>
      </c>
      <c r="C251" s="8" t="s">
        <v>8</v>
      </c>
      <c r="D251" s="15">
        <v>60.63</v>
      </c>
      <c r="E251" s="15">
        <v>12.13</v>
      </c>
      <c r="F251" s="15">
        <v>72.760000000000005</v>
      </c>
      <c r="G251" s="6">
        <f t="shared" si="21"/>
        <v>63.358350000000002</v>
      </c>
      <c r="H251" s="6">
        <f t="shared" si="18"/>
        <v>12.671670000000001</v>
      </c>
      <c r="I251" s="6">
        <f t="shared" si="34"/>
        <v>76.030020000000007</v>
      </c>
      <c r="K251" s="6">
        <f t="shared" si="35"/>
        <v>0</v>
      </c>
    </row>
    <row r="252" spans="1:11" ht="45" x14ac:dyDescent="0.25">
      <c r="A252" s="9" t="s">
        <v>600</v>
      </c>
      <c r="B252" s="10" t="s">
        <v>255</v>
      </c>
      <c r="C252" s="8" t="s">
        <v>8</v>
      </c>
      <c r="D252" s="15">
        <v>66.69</v>
      </c>
      <c r="E252" s="15">
        <v>13.34</v>
      </c>
      <c r="F252" s="15">
        <v>80.03</v>
      </c>
      <c r="G252" s="6">
        <f t="shared" si="21"/>
        <v>69.69104999999999</v>
      </c>
      <c r="H252" s="6">
        <f t="shared" si="18"/>
        <v>13.938209999999998</v>
      </c>
      <c r="I252" s="6">
        <f t="shared" si="34"/>
        <v>83.629259999999988</v>
      </c>
      <c r="K252" s="6">
        <f t="shared" si="35"/>
        <v>0</v>
      </c>
    </row>
    <row r="253" spans="1:11" ht="45" x14ac:dyDescent="0.25">
      <c r="A253" s="9" t="s">
        <v>601</v>
      </c>
      <c r="B253" s="10" t="s">
        <v>256</v>
      </c>
      <c r="C253" s="8" t="s">
        <v>8</v>
      </c>
      <c r="D253" s="15">
        <v>90.93</v>
      </c>
      <c r="E253" s="15">
        <v>18.190000000000001</v>
      </c>
      <c r="F253" s="15">
        <v>109.12</v>
      </c>
      <c r="G253" s="6">
        <f t="shared" si="21"/>
        <v>95.021850000000001</v>
      </c>
      <c r="H253" s="6">
        <f t="shared" si="18"/>
        <v>19.004370000000002</v>
      </c>
      <c r="I253" s="6">
        <f t="shared" si="34"/>
        <v>114.02622</v>
      </c>
      <c r="K253" s="6">
        <f t="shared" si="35"/>
        <v>0</v>
      </c>
    </row>
    <row r="254" spans="1:11" ht="45" x14ac:dyDescent="0.25">
      <c r="A254" s="9" t="s">
        <v>602</v>
      </c>
      <c r="B254" s="10" t="s">
        <v>257</v>
      </c>
      <c r="C254" s="8" t="s">
        <v>8</v>
      </c>
      <c r="D254" s="15">
        <v>115.18</v>
      </c>
      <c r="E254" s="15">
        <v>23.04</v>
      </c>
      <c r="F254" s="15">
        <v>138.22</v>
      </c>
      <c r="G254" s="6">
        <f t="shared" si="21"/>
        <v>120.3631</v>
      </c>
      <c r="H254" s="6">
        <f t="shared" si="18"/>
        <v>24.072620000000001</v>
      </c>
      <c r="I254" s="6">
        <f t="shared" si="34"/>
        <v>144.43572</v>
      </c>
      <c r="K254" s="6">
        <f t="shared" si="35"/>
        <v>0</v>
      </c>
    </row>
    <row r="255" spans="1:11" ht="30" x14ac:dyDescent="0.25">
      <c r="A255" s="9" t="s">
        <v>603</v>
      </c>
      <c r="B255" s="10" t="s">
        <v>258</v>
      </c>
      <c r="C255" s="8" t="s">
        <v>200</v>
      </c>
      <c r="D255" s="15">
        <v>24.25</v>
      </c>
      <c r="E255" s="15">
        <v>4.8499999999999996</v>
      </c>
      <c r="F255" s="15">
        <v>29.1</v>
      </c>
      <c r="G255" s="6">
        <f t="shared" si="21"/>
        <v>25.341249999999999</v>
      </c>
      <c r="H255" s="6">
        <f t="shared" si="18"/>
        <v>5.0682499999999999</v>
      </c>
      <c r="I255" s="6">
        <f t="shared" si="34"/>
        <v>30.409499999999998</v>
      </c>
      <c r="K255" s="6">
        <f t="shared" si="35"/>
        <v>0</v>
      </c>
    </row>
    <row r="256" spans="1:11" ht="75" x14ac:dyDescent="0.25">
      <c r="A256" s="9" t="s">
        <v>604</v>
      </c>
      <c r="B256" s="10" t="s">
        <v>259</v>
      </c>
      <c r="C256" s="8" t="s">
        <v>200</v>
      </c>
      <c r="D256" s="15">
        <v>121.25</v>
      </c>
      <c r="E256" s="15">
        <v>24.25</v>
      </c>
      <c r="F256" s="15">
        <v>145.5</v>
      </c>
      <c r="G256" s="6">
        <f t="shared" si="21"/>
        <v>126.70625</v>
      </c>
      <c r="H256" s="6">
        <f t="shared" si="18"/>
        <v>25.341250000000002</v>
      </c>
      <c r="I256" s="6">
        <f t="shared" si="34"/>
        <v>152.04750000000001</v>
      </c>
      <c r="K256" s="6">
        <f t="shared" si="35"/>
        <v>0</v>
      </c>
    </row>
    <row r="257" spans="1:11" ht="60" x14ac:dyDescent="0.25">
      <c r="A257" s="9" t="s">
        <v>605</v>
      </c>
      <c r="B257" s="10" t="s">
        <v>260</v>
      </c>
      <c r="C257" s="8" t="s">
        <v>8</v>
      </c>
      <c r="D257" s="15">
        <v>109.12</v>
      </c>
      <c r="E257" s="15">
        <v>21.82</v>
      </c>
      <c r="F257" s="15">
        <v>130.94</v>
      </c>
      <c r="G257" s="6">
        <f t="shared" si="21"/>
        <v>114.0304</v>
      </c>
      <c r="H257" s="6">
        <f t="shared" ref="H257:H295" si="36">G257*0.2</f>
        <v>22.806080000000001</v>
      </c>
      <c r="I257" s="6">
        <f t="shared" si="34"/>
        <v>136.83647999999999</v>
      </c>
      <c r="K257" s="6">
        <f t="shared" si="35"/>
        <v>0</v>
      </c>
    </row>
    <row r="258" spans="1:11" ht="45" x14ac:dyDescent="0.25">
      <c r="A258" s="9" t="s">
        <v>606</v>
      </c>
      <c r="B258" s="10" t="s">
        <v>261</v>
      </c>
      <c r="C258" s="8" t="s">
        <v>262</v>
      </c>
      <c r="D258" s="15">
        <v>125.28</v>
      </c>
      <c r="E258" s="15">
        <v>25.06</v>
      </c>
      <c r="F258" s="15">
        <v>150.34</v>
      </c>
      <c r="G258" s="6">
        <f t="shared" si="21"/>
        <v>130.91759999999999</v>
      </c>
      <c r="H258" s="6">
        <f t="shared" si="36"/>
        <v>26.183520000000001</v>
      </c>
      <c r="I258" s="6">
        <f t="shared" si="34"/>
        <v>157.10111999999998</v>
      </c>
      <c r="K258" s="6">
        <f t="shared" si="35"/>
        <v>0</v>
      </c>
    </row>
    <row r="259" spans="1:11" ht="90" x14ac:dyDescent="0.25">
      <c r="A259" s="9" t="s">
        <v>607</v>
      </c>
      <c r="B259" s="10" t="s">
        <v>263</v>
      </c>
      <c r="C259" s="8" t="s">
        <v>262</v>
      </c>
      <c r="D259" s="15">
        <v>58.05</v>
      </c>
      <c r="E259" s="15">
        <v>11.61</v>
      </c>
      <c r="F259" s="15">
        <v>69.66</v>
      </c>
      <c r="G259" s="6">
        <f t="shared" si="21"/>
        <v>60.662249999999993</v>
      </c>
      <c r="H259" s="6">
        <f t="shared" si="36"/>
        <v>12.132449999999999</v>
      </c>
      <c r="I259" s="6">
        <f t="shared" si="34"/>
        <v>72.794699999999992</v>
      </c>
      <c r="K259" s="6">
        <f t="shared" si="35"/>
        <v>0</v>
      </c>
    </row>
    <row r="260" spans="1:11" ht="105" x14ac:dyDescent="0.25">
      <c r="A260" s="9" t="s">
        <v>608</v>
      </c>
      <c r="B260" s="10" t="s">
        <v>264</v>
      </c>
      <c r="C260" s="8" t="s">
        <v>265</v>
      </c>
      <c r="D260" s="15">
        <v>48.03</v>
      </c>
      <c r="E260" s="15">
        <v>9.61</v>
      </c>
      <c r="F260" s="15">
        <v>57.64</v>
      </c>
      <c r="G260" s="6">
        <f t="shared" si="21"/>
        <v>50.19135</v>
      </c>
      <c r="H260" s="6">
        <f t="shared" si="36"/>
        <v>10.038270000000001</v>
      </c>
      <c r="I260" s="6">
        <f t="shared" si="34"/>
        <v>60.229619999999997</v>
      </c>
      <c r="K260" s="6">
        <f t="shared" si="35"/>
        <v>0</v>
      </c>
    </row>
    <row r="261" spans="1:11" ht="30" x14ac:dyDescent="0.25">
      <c r="A261" s="9" t="s">
        <v>609</v>
      </c>
      <c r="B261" s="10" t="s">
        <v>266</v>
      </c>
      <c r="C261" s="8" t="s">
        <v>267</v>
      </c>
      <c r="D261" s="15">
        <v>93.14</v>
      </c>
      <c r="E261" s="15">
        <v>18.63</v>
      </c>
      <c r="F261" s="15">
        <v>111.77</v>
      </c>
      <c r="G261" s="6">
        <f t="shared" si="21"/>
        <v>97.331299999999999</v>
      </c>
      <c r="H261" s="6">
        <f t="shared" si="36"/>
        <v>19.466260000000002</v>
      </c>
      <c r="I261" s="6">
        <f t="shared" si="34"/>
        <v>116.79756</v>
      </c>
      <c r="K261" s="6">
        <f t="shared" si="35"/>
        <v>0</v>
      </c>
    </row>
    <row r="262" spans="1:11" ht="60" x14ac:dyDescent="0.25">
      <c r="A262" s="9" t="s">
        <v>610</v>
      </c>
      <c r="B262" s="10" t="s">
        <v>268</v>
      </c>
      <c r="C262" s="8" t="s">
        <v>200</v>
      </c>
      <c r="D262" s="15">
        <v>62.64</v>
      </c>
      <c r="E262" s="15">
        <v>12.53</v>
      </c>
      <c r="F262" s="15">
        <v>75.17</v>
      </c>
      <c r="G262" s="6">
        <f t="shared" si="21"/>
        <v>65.458799999999997</v>
      </c>
      <c r="H262" s="6">
        <f t="shared" si="36"/>
        <v>13.091760000000001</v>
      </c>
      <c r="I262" s="6">
        <f t="shared" si="34"/>
        <v>78.55055999999999</v>
      </c>
      <c r="K262" s="6">
        <f t="shared" si="35"/>
        <v>0</v>
      </c>
    </row>
    <row r="263" spans="1:11" ht="30" x14ac:dyDescent="0.25">
      <c r="A263" s="9" t="s">
        <v>611</v>
      </c>
      <c r="B263" s="10" t="s">
        <v>269</v>
      </c>
      <c r="C263" s="8" t="s">
        <v>270</v>
      </c>
      <c r="D263" s="15">
        <v>42.8</v>
      </c>
      <c r="E263" s="15">
        <v>8.56</v>
      </c>
      <c r="F263" s="15">
        <v>51.36</v>
      </c>
      <c r="G263" s="6">
        <f t="shared" si="21"/>
        <v>44.725999999999992</v>
      </c>
      <c r="H263" s="6">
        <f t="shared" si="36"/>
        <v>8.945199999999998</v>
      </c>
      <c r="I263" s="6">
        <f t="shared" si="34"/>
        <v>53.671199999999992</v>
      </c>
      <c r="K263" s="6">
        <f t="shared" si="35"/>
        <v>0</v>
      </c>
    </row>
    <row r="264" spans="1:11" ht="45" x14ac:dyDescent="0.25">
      <c r="A264" s="9" t="s">
        <v>612</v>
      </c>
      <c r="B264" s="10" t="s">
        <v>271</v>
      </c>
      <c r="C264" s="8" t="s">
        <v>270</v>
      </c>
      <c r="D264" s="15">
        <v>128.4</v>
      </c>
      <c r="E264" s="15">
        <v>25.68</v>
      </c>
      <c r="F264" s="15">
        <v>154.08000000000001</v>
      </c>
      <c r="G264" s="6">
        <f t="shared" si="21"/>
        <v>134.178</v>
      </c>
      <c r="H264" s="6">
        <f t="shared" si="36"/>
        <v>26.835599999999999</v>
      </c>
      <c r="I264" s="6">
        <f t="shared" si="34"/>
        <v>161.0136</v>
      </c>
      <c r="K264" s="6">
        <f t="shared" si="35"/>
        <v>0</v>
      </c>
    </row>
    <row r="265" spans="1:11" ht="45" x14ac:dyDescent="0.25">
      <c r="A265" s="9" t="s">
        <v>613</v>
      </c>
      <c r="B265" s="10" t="s">
        <v>272</v>
      </c>
      <c r="C265" s="8" t="s">
        <v>270</v>
      </c>
      <c r="D265" s="15">
        <v>250</v>
      </c>
      <c r="E265" s="15">
        <v>50</v>
      </c>
      <c r="F265" s="15">
        <v>300</v>
      </c>
      <c r="G265" s="6">
        <f t="shared" si="21"/>
        <v>261.25</v>
      </c>
      <c r="H265" s="6">
        <f t="shared" si="36"/>
        <v>52.25</v>
      </c>
      <c r="I265" s="6">
        <f t="shared" si="34"/>
        <v>313.5</v>
      </c>
      <c r="K265" s="6">
        <f t="shared" si="35"/>
        <v>0</v>
      </c>
    </row>
    <row r="266" spans="1:11" x14ac:dyDescent="0.25">
      <c r="A266" s="45" t="s">
        <v>273</v>
      </c>
      <c r="B266" s="46"/>
      <c r="C266" s="46"/>
      <c r="D266" s="46"/>
      <c r="E266" s="46"/>
      <c r="F266" s="46"/>
      <c r="G266" s="46"/>
      <c r="H266" s="46"/>
      <c r="I266" s="47"/>
    </row>
    <row r="267" spans="1:11" ht="75" x14ac:dyDescent="0.25">
      <c r="A267" s="9" t="s">
        <v>614</v>
      </c>
      <c r="B267" s="10" t="s">
        <v>274</v>
      </c>
      <c r="C267" s="8" t="s">
        <v>275</v>
      </c>
      <c r="D267" s="15">
        <v>522.62</v>
      </c>
      <c r="E267" s="15">
        <v>104.52</v>
      </c>
      <c r="F267" s="15">
        <v>627.14</v>
      </c>
      <c r="G267" s="6">
        <f t="shared" si="21"/>
        <v>546.13789999999995</v>
      </c>
      <c r="H267" s="6">
        <f t="shared" si="36"/>
        <v>109.22757999999999</v>
      </c>
      <c r="I267" s="6">
        <f t="shared" ref="I267:I295" si="37">G267+H267</f>
        <v>655.36547999999993</v>
      </c>
      <c r="K267" s="6">
        <f t="shared" ref="K267:K295" si="38">G267*1.2-I267</f>
        <v>0</v>
      </c>
    </row>
    <row r="268" spans="1:11" ht="75" x14ac:dyDescent="0.25">
      <c r="A268" s="9" t="s">
        <v>615</v>
      </c>
      <c r="B268" s="10" t="s">
        <v>276</v>
      </c>
      <c r="C268" s="8" t="s">
        <v>275</v>
      </c>
      <c r="D268" s="15">
        <v>697.5</v>
      </c>
      <c r="E268" s="15">
        <v>139.5</v>
      </c>
      <c r="F268" s="15">
        <v>837</v>
      </c>
      <c r="G268" s="6">
        <f t="shared" si="21"/>
        <v>728.88749999999993</v>
      </c>
      <c r="H268" s="6">
        <f t="shared" si="36"/>
        <v>145.7775</v>
      </c>
      <c r="I268" s="6">
        <f t="shared" si="37"/>
        <v>874.66499999999996</v>
      </c>
      <c r="K268" s="6">
        <f t="shared" si="38"/>
        <v>0</v>
      </c>
    </row>
    <row r="269" spans="1:11" ht="45" x14ac:dyDescent="0.25">
      <c r="A269" s="9" t="s">
        <v>616</v>
      </c>
      <c r="B269" s="10" t="s">
        <v>277</v>
      </c>
      <c r="C269" s="8" t="s">
        <v>278</v>
      </c>
      <c r="D269" s="15">
        <v>40</v>
      </c>
      <c r="E269" s="15">
        <v>8</v>
      </c>
      <c r="F269" s="15">
        <v>48</v>
      </c>
      <c r="G269" s="6">
        <f t="shared" ref="G269:G295" si="39">D269*1.045</f>
        <v>41.8</v>
      </c>
      <c r="H269" s="6">
        <f t="shared" si="36"/>
        <v>8.36</v>
      </c>
      <c r="I269" s="6">
        <f t="shared" si="37"/>
        <v>50.16</v>
      </c>
      <c r="K269" s="6">
        <f t="shared" si="38"/>
        <v>0</v>
      </c>
    </row>
    <row r="270" spans="1:11" ht="90" x14ac:dyDescent="0.25">
      <c r="A270" s="9" t="s">
        <v>617</v>
      </c>
      <c r="B270" s="10" t="s">
        <v>279</v>
      </c>
      <c r="C270" s="8" t="s">
        <v>280</v>
      </c>
      <c r="D270" s="15">
        <v>515.66999999999996</v>
      </c>
      <c r="E270" s="15">
        <v>103.13</v>
      </c>
      <c r="F270" s="15">
        <v>618.79999999999995</v>
      </c>
      <c r="G270" s="6">
        <f t="shared" si="39"/>
        <v>538.87514999999996</v>
      </c>
      <c r="H270" s="6">
        <f t="shared" si="36"/>
        <v>107.77503</v>
      </c>
      <c r="I270" s="6">
        <f t="shared" si="37"/>
        <v>646.65017999999998</v>
      </c>
      <c r="K270" s="6">
        <f t="shared" si="38"/>
        <v>0</v>
      </c>
    </row>
    <row r="271" spans="1:11" ht="165" x14ac:dyDescent="0.25">
      <c r="A271" s="9" t="s">
        <v>618</v>
      </c>
      <c r="B271" s="10" t="s">
        <v>281</v>
      </c>
      <c r="C271" s="8" t="s">
        <v>282</v>
      </c>
      <c r="D271" s="15">
        <v>1150.49</v>
      </c>
      <c r="E271" s="15">
        <v>230.1</v>
      </c>
      <c r="F271" s="15">
        <v>1380.59</v>
      </c>
      <c r="G271" s="6">
        <f t="shared" si="39"/>
        <v>1202.2620499999998</v>
      </c>
      <c r="H271" s="6">
        <f t="shared" si="36"/>
        <v>240.45240999999999</v>
      </c>
      <c r="I271" s="6">
        <f t="shared" si="37"/>
        <v>1442.7144599999997</v>
      </c>
      <c r="K271" s="6">
        <f t="shared" si="38"/>
        <v>0</v>
      </c>
    </row>
    <row r="272" spans="1:11" ht="60" x14ac:dyDescent="0.25">
      <c r="A272" s="9" t="s">
        <v>619</v>
      </c>
      <c r="B272" s="10" t="s">
        <v>283</v>
      </c>
      <c r="C272" s="8" t="s">
        <v>282</v>
      </c>
      <c r="D272" s="15">
        <v>1774.8</v>
      </c>
      <c r="E272" s="15">
        <v>354.96</v>
      </c>
      <c r="F272" s="15">
        <v>2129.7600000000002</v>
      </c>
      <c r="G272" s="6">
        <f t="shared" si="39"/>
        <v>1854.6659999999999</v>
      </c>
      <c r="H272" s="6">
        <f t="shared" si="36"/>
        <v>370.9332</v>
      </c>
      <c r="I272" s="6">
        <f t="shared" si="37"/>
        <v>2225.5992000000001</v>
      </c>
      <c r="K272" s="6">
        <f t="shared" si="38"/>
        <v>0</v>
      </c>
    </row>
    <row r="273" spans="1:11" ht="105" x14ac:dyDescent="0.25">
      <c r="A273" s="9" t="s">
        <v>620</v>
      </c>
      <c r="B273" s="10" t="s">
        <v>284</v>
      </c>
      <c r="C273" s="8" t="s">
        <v>8</v>
      </c>
      <c r="D273" s="15">
        <v>188.37</v>
      </c>
      <c r="E273" s="15">
        <v>37.67</v>
      </c>
      <c r="F273" s="15">
        <v>226.04</v>
      </c>
      <c r="G273" s="6">
        <f t="shared" si="39"/>
        <v>196.84664999999998</v>
      </c>
      <c r="H273" s="6">
        <f t="shared" si="36"/>
        <v>39.369329999999998</v>
      </c>
      <c r="I273" s="6">
        <f t="shared" si="37"/>
        <v>236.21597999999997</v>
      </c>
      <c r="K273" s="6">
        <f t="shared" si="38"/>
        <v>0</v>
      </c>
    </row>
    <row r="274" spans="1:11" ht="150" x14ac:dyDescent="0.25">
      <c r="A274" s="9" t="s">
        <v>621</v>
      </c>
      <c r="B274" s="10" t="s">
        <v>285</v>
      </c>
      <c r="C274" s="8" t="s">
        <v>8</v>
      </c>
      <c r="D274" s="15">
        <v>66.97</v>
      </c>
      <c r="E274" s="15">
        <v>13.39</v>
      </c>
      <c r="F274" s="15">
        <v>80.36</v>
      </c>
      <c r="G274" s="6">
        <f t="shared" si="39"/>
        <v>69.983649999999997</v>
      </c>
      <c r="H274" s="6">
        <f t="shared" si="36"/>
        <v>13.996729999999999</v>
      </c>
      <c r="I274" s="6">
        <f t="shared" si="37"/>
        <v>83.980379999999997</v>
      </c>
      <c r="K274" s="6">
        <f t="shared" si="38"/>
        <v>0</v>
      </c>
    </row>
    <row r="275" spans="1:11" ht="105" x14ac:dyDescent="0.25">
      <c r="A275" s="9" t="s">
        <v>622</v>
      </c>
      <c r="B275" s="10" t="s">
        <v>286</v>
      </c>
      <c r="C275" s="8" t="s">
        <v>287</v>
      </c>
      <c r="D275" s="15">
        <v>197.43</v>
      </c>
      <c r="E275" s="15">
        <v>39.49</v>
      </c>
      <c r="F275" s="15">
        <v>236.92</v>
      </c>
      <c r="G275" s="6">
        <f t="shared" si="39"/>
        <v>206.31434999999999</v>
      </c>
      <c r="H275" s="6">
        <f t="shared" si="36"/>
        <v>41.262869999999999</v>
      </c>
      <c r="I275" s="6">
        <f t="shared" si="37"/>
        <v>247.57721999999998</v>
      </c>
      <c r="K275" s="6">
        <f t="shared" si="38"/>
        <v>0</v>
      </c>
    </row>
    <row r="276" spans="1:11" ht="75" x14ac:dyDescent="0.25">
      <c r="A276" s="9" t="s">
        <v>623</v>
      </c>
      <c r="B276" s="10" t="s">
        <v>288</v>
      </c>
      <c r="C276" s="8" t="s">
        <v>289</v>
      </c>
      <c r="D276" s="15">
        <v>250</v>
      </c>
      <c r="E276" s="15">
        <v>50</v>
      </c>
      <c r="F276" s="15">
        <v>300</v>
      </c>
      <c r="G276" s="6">
        <f t="shared" si="39"/>
        <v>261.25</v>
      </c>
      <c r="H276" s="6">
        <f t="shared" si="36"/>
        <v>52.25</v>
      </c>
      <c r="I276" s="6">
        <f t="shared" si="37"/>
        <v>313.5</v>
      </c>
      <c r="K276" s="6">
        <f t="shared" si="38"/>
        <v>0</v>
      </c>
    </row>
    <row r="277" spans="1:11" ht="45" x14ac:dyDescent="0.25">
      <c r="A277" s="9" t="s">
        <v>624</v>
      </c>
      <c r="B277" s="10" t="s">
        <v>290</v>
      </c>
      <c r="C277" s="8" t="s">
        <v>291</v>
      </c>
      <c r="D277" s="15">
        <v>12.13</v>
      </c>
      <c r="E277" s="15">
        <v>2.4300000000000002</v>
      </c>
      <c r="F277" s="15">
        <v>14.56</v>
      </c>
      <c r="G277" s="6">
        <f t="shared" si="39"/>
        <v>12.675850000000001</v>
      </c>
      <c r="H277" s="6">
        <f t="shared" si="36"/>
        <v>2.5351700000000004</v>
      </c>
      <c r="I277" s="6">
        <f t="shared" si="37"/>
        <v>15.211020000000001</v>
      </c>
      <c r="K277" s="6">
        <f t="shared" si="38"/>
        <v>0</v>
      </c>
    </row>
    <row r="278" spans="1:11" ht="45" x14ac:dyDescent="0.25">
      <c r="A278" s="9" t="s">
        <v>625</v>
      </c>
      <c r="B278" s="10" t="s">
        <v>292</v>
      </c>
      <c r="C278" s="8" t="s">
        <v>291</v>
      </c>
      <c r="D278" s="15">
        <v>7.28</v>
      </c>
      <c r="E278" s="15">
        <v>1.46</v>
      </c>
      <c r="F278" s="15">
        <v>8.74</v>
      </c>
      <c r="G278" s="6">
        <f t="shared" si="39"/>
        <v>7.6075999999999997</v>
      </c>
      <c r="H278" s="6">
        <f t="shared" si="36"/>
        <v>1.52152</v>
      </c>
      <c r="I278" s="6">
        <f t="shared" si="37"/>
        <v>9.1291200000000003</v>
      </c>
      <c r="K278" s="6">
        <f t="shared" si="38"/>
        <v>0</v>
      </c>
    </row>
    <row r="279" spans="1:11" ht="45" x14ac:dyDescent="0.25">
      <c r="A279" s="9" t="s">
        <v>626</v>
      </c>
      <c r="B279" s="10" t="s">
        <v>293</v>
      </c>
      <c r="C279" s="8" t="s">
        <v>291</v>
      </c>
      <c r="D279" s="15">
        <v>24.25</v>
      </c>
      <c r="E279" s="15">
        <v>4.8499999999999996</v>
      </c>
      <c r="F279" s="15">
        <v>29.1</v>
      </c>
      <c r="G279" s="6">
        <f t="shared" si="39"/>
        <v>25.341249999999999</v>
      </c>
      <c r="H279" s="6">
        <f t="shared" si="36"/>
        <v>5.0682499999999999</v>
      </c>
      <c r="I279" s="6">
        <f t="shared" si="37"/>
        <v>30.409499999999998</v>
      </c>
      <c r="K279" s="6">
        <f t="shared" si="38"/>
        <v>0</v>
      </c>
    </row>
    <row r="280" spans="1:11" ht="75" x14ac:dyDescent="0.25">
      <c r="A280" s="9" t="s">
        <v>627</v>
      </c>
      <c r="B280" s="10" t="s">
        <v>294</v>
      </c>
      <c r="C280" s="8" t="s">
        <v>295</v>
      </c>
      <c r="D280" s="15">
        <v>8.48</v>
      </c>
      <c r="E280" s="15">
        <v>1.7</v>
      </c>
      <c r="F280" s="15">
        <v>10.18</v>
      </c>
      <c r="G280" s="6">
        <f t="shared" si="39"/>
        <v>8.8615999999999993</v>
      </c>
      <c r="H280" s="6">
        <f t="shared" si="36"/>
        <v>1.7723199999999999</v>
      </c>
      <c r="I280" s="6">
        <f t="shared" si="37"/>
        <v>10.63392</v>
      </c>
      <c r="K280" s="6">
        <f t="shared" si="38"/>
        <v>0</v>
      </c>
    </row>
    <row r="281" spans="1:11" ht="75" x14ac:dyDescent="0.25">
      <c r="A281" s="9" t="s">
        <v>628</v>
      </c>
      <c r="B281" s="10" t="s">
        <v>296</v>
      </c>
      <c r="C281" s="8" t="s">
        <v>295</v>
      </c>
      <c r="D281" s="15">
        <v>6.73</v>
      </c>
      <c r="E281" s="15">
        <v>1.35</v>
      </c>
      <c r="F281" s="15">
        <v>8.08</v>
      </c>
      <c r="G281" s="6">
        <f t="shared" si="39"/>
        <v>7.0328499999999998</v>
      </c>
      <c r="H281" s="6">
        <f t="shared" si="36"/>
        <v>1.4065700000000001</v>
      </c>
      <c r="I281" s="6">
        <f t="shared" si="37"/>
        <v>8.4394200000000001</v>
      </c>
      <c r="K281" s="6">
        <f t="shared" si="38"/>
        <v>0</v>
      </c>
    </row>
    <row r="282" spans="1:11" ht="75" x14ac:dyDescent="0.25">
      <c r="A282" s="9" t="s">
        <v>629</v>
      </c>
      <c r="B282" s="10" t="s">
        <v>297</v>
      </c>
      <c r="C282" s="8" t="s">
        <v>295</v>
      </c>
      <c r="D282" s="15">
        <v>5.7</v>
      </c>
      <c r="E282" s="15">
        <v>1.1399999999999999</v>
      </c>
      <c r="F282" s="15">
        <v>6.84</v>
      </c>
      <c r="G282" s="6">
        <f t="shared" si="39"/>
        <v>5.9565000000000001</v>
      </c>
      <c r="H282" s="6">
        <f t="shared" si="36"/>
        <v>1.1913</v>
      </c>
      <c r="I282" s="6">
        <f t="shared" si="37"/>
        <v>7.1478000000000002</v>
      </c>
      <c r="K282" s="6">
        <f t="shared" si="38"/>
        <v>0</v>
      </c>
    </row>
    <row r="283" spans="1:11" ht="75" x14ac:dyDescent="0.25">
      <c r="A283" s="9" t="s">
        <v>630</v>
      </c>
      <c r="B283" s="10" t="s">
        <v>298</v>
      </c>
      <c r="C283" s="8" t="s">
        <v>295</v>
      </c>
      <c r="D283" s="15">
        <v>4.8600000000000003</v>
      </c>
      <c r="E283" s="15">
        <v>0.97</v>
      </c>
      <c r="F283" s="15">
        <v>5.83</v>
      </c>
      <c r="G283" s="6">
        <f t="shared" si="39"/>
        <v>5.0786999999999995</v>
      </c>
      <c r="H283" s="6">
        <f t="shared" si="36"/>
        <v>1.0157399999999999</v>
      </c>
      <c r="I283" s="6">
        <f t="shared" si="37"/>
        <v>6.0944399999999996</v>
      </c>
      <c r="K283" s="6">
        <f t="shared" si="38"/>
        <v>0</v>
      </c>
    </row>
    <row r="284" spans="1:11" ht="75" x14ac:dyDescent="0.25">
      <c r="A284" s="9" t="s">
        <v>631</v>
      </c>
      <c r="B284" s="10" t="s">
        <v>299</v>
      </c>
      <c r="C284" s="8" t="s">
        <v>295</v>
      </c>
      <c r="D284" s="15">
        <v>4.1100000000000003</v>
      </c>
      <c r="E284" s="15">
        <v>0.82</v>
      </c>
      <c r="F284" s="15">
        <v>4.93</v>
      </c>
      <c r="G284" s="6">
        <f t="shared" si="39"/>
        <v>4.29495</v>
      </c>
      <c r="H284" s="6">
        <f t="shared" si="36"/>
        <v>0.85899000000000003</v>
      </c>
      <c r="I284" s="6">
        <f t="shared" si="37"/>
        <v>5.1539400000000004</v>
      </c>
      <c r="K284" s="6">
        <f t="shared" si="38"/>
        <v>0</v>
      </c>
    </row>
    <row r="285" spans="1:11" ht="75" x14ac:dyDescent="0.25">
      <c r="A285" s="9" t="s">
        <v>632</v>
      </c>
      <c r="B285" s="10" t="s">
        <v>300</v>
      </c>
      <c r="C285" s="8" t="s">
        <v>295</v>
      </c>
      <c r="D285" s="15">
        <v>6.61</v>
      </c>
      <c r="E285" s="15">
        <v>1.32</v>
      </c>
      <c r="F285" s="15">
        <v>7.93</v>
      </c>
      <c r="G285" s="6">
        <f t="shared" si="39"/>
        <v>6.9074499999999999</v>
      </c>
      <c r="H285" s="6">
        <f t="shared" si="36"/>
        <v>1.3814900000000001</v>
      </c>
      <c r="I285" s="6">
        <f t="shared" si="37"/>
        <v>8.2889400000000002</v>
      </c>
      <c r="K285" s="6">
        <f t="shared" si="38"/>
        <v>0</v>
      </c>
    </row>
    <row r="286" spans="1:11" ht="75" x14ac:dyDescent="0.25">
      <c r="A286" s="9" t="s">
        <v>633</v>
      </c>
      <c r="B286" s="10" t="s">
        <v>301</v>
      </c>
      <c r="C286" s="8" t="s">
        <v>295</v>
      </c>
      <c r="D286" s="15">
        <v>5.25</v>
      </c>
      <c r="E286" s="15">
        <v>1.05</v>
      </c>
      <c r="F286" s="15">
        <v>6.3</v>
      </c>
      <c r="G286" s="6">
        <f t="shared" si="39"/>
        <v>5.4862500000000001</v>
      </c>
      <c r="H286" s="6">
        <f t="shared" si="36"/>
        <v>1.0972500000000001</v>
      </c>
      <c r="I286" s="6">
        <f t="shared" si="37"/>
        <v>6.5834999999999999</v>
      </c>
      <c r="K286" s="6">
        <f t="shared" si="38"/>
        <v>0</v>
      </c>
    </row>
    <row r="287" spans="1:11" ht="75" x14ac:dyDescent="0.25">
      <c r="A287" s="9" t="s">
        <v>634</v>
      </c>
      <c r="B287" s="10" t="s">
        <v>302</v>
      </c>
      <c r="C287" s="8" t="s">
        <v>295</v>
      </c>
      <c r="D287" s="15">
        <v>4.7699999999999996</v>
      </c>
      <c r="E287" s="15">
        <v>0.95</v>
      </c>
      <c r="F287" s="15">
        <v>5.72</v>
      </c>
      <c r="G287" s="6">
        <f t="shared" si="39"/>
        <v>4.9846499999999994</v>
      </c>
      <c r="H287" s="6">
        <f t="shared" si="36"/>
        <v>0.99692999999999987</v>
      </c>
      <c r="I287" s="6">
        <f t="shared" si="37"/>
        <v>5.9815799999999992</v>
      </c>
      <c r="K287" s="6">
        <f t="shared" si="38"/>
        <v>0</v>
      </c>
    </row>
    <row r="288" spans="1:11" ht="75" x14ac:dyDescent="0.25">
      <c r="A288" s="9" t="s">
        <v>635</v>
      </c>
      <c r="B288" s="10" t="s">
        <v>303</v>
      </c>
      <c r="C288" s="8" t="s">
        <v>295</v>
      </c>
      <c r="D288" s="15">
        <v>4.04</v>
      </c>
      <c r="E288" s="15">
        <v>0.81</v>
      </c>
      <c r="F288" s="15">
        <v>4.8499999999999996</v>
      </c>
      <c r="G288" s="6">
        <f t="shared" si="39"/>
        <v>4.2218</v>
      </c>
      <c r="H288" s="6">
        <f t="shared" si="36"/>
        <v>0.84436</v>
      </c>
      <c r="I288" s="6">
        <f t="shared" si="37"/>
        <v>5.06616</v>
      </c>
      <c r="K288" s="6">
        <f t="shared" si="38"/>
        <v>0</v>
      </c>
    </row>
    <row r="289" spans="1:11" ht="75" x14ac:dyDescent="0.25">
      <c r="A289" s="9" t="s">
        <v>636</v>
      </c>
      <c r="B289" s="10" t="s">
        <v>304</v>
      </c>
      <c r="C289" s="8" t="s">
        <v>295</v>
      </c>
      <c r="D289" s="15">
        <v>2.94</v>
      </c>
      <c r="E289" s="15">
        <v>0.59</v>
      </c>
      <c r="F289" s="15">
        <v>3.53</v>
      </c>
      <c r="G289" s="6">
        <f t="shared" si="39"/>
        <v>3.0722999999999998</v>
      </c>
      <c r="H289" s="6">
        <f t="shared" si="36"/>
        <v>0.61446000000000001</v>
      </c>
      <c r="I289" s="6">
        <f t="shared" si="37"/>
        <v>3.6867599999999996</v>
      </c>
      <c r="K289" s="6">
        <f t="shared" si="38"/>
        <v>0</v>
      </c>
    </row>
    <row r="290" spans="1:11" ht="75" x14ac:dyDescent="0.25">
      <c r="A290" s="9" t="s">
        <v>637</v>
      </c>
      <c r="B290" s="10" t="s">
        <v>305</v>
      </c>
      <c r="C290" s="8" t="s">
        <v>295</v>
      </c>
      <c r="D290" s="15">
        <v>9</v>
      </c>
      <c r="E290" s="15">
        <v>1.8</v>
      </c>
      <c r="F290" s="15">
        <v>10.8</v>
      </c>
      <c r="G290" s="6">
        <f t="shared" si="39"/>
        <v>9.4049999999999994</v>
      </c>
      <c r="H290" s="6">
        <f t="shared" si="36"/>
        <v>1.881</v>
      </c>
      <c r="I290" s="6">
        <f t="shared" si="37"/>
        <v>11.286</v>
      </c>
      <c r="K290" s="6">
        <f t="shared" si="38"/>
        <v>0</v>
      </c>
    </row>
    <row r="291" spans="1:11" ht="75" x14ac:dyDescent="0.25">
      <c r="A291" s="9" t="s">
        <v>638</v>
      </c>
      <c r="B291" s="10" t="s">
        <v>306</v>
      </c>
      <c r="C291" s="8" t="s">
        <v>295</v>
      </c>
      <c r="D291" s="15">
        <v>8.48</v>
      </c>
      <c r="E291" s="15">
        <v>1.7</v>
      </c>
      <c r="F291" s="15">
        <v>10.18</v>
      </c>
      <c r="G291" s="6">
        <f t="shared" si="39"/>
        <v>8.8615999999999993</v>
      </c>
      <c r="H291" s="6">
        <f t="shared" si="36"/>
        <v>1.7723199999999999</v>
      </c>
      <c r="I291" s="6">
        <f t="shared" si="37"/>
        <v>10.63392</v>
      </c>
      <c r="K291" s="6">
        <f t="shared" si="38"/>
        <v>0</v>
      </c>
    </row>
    <row r="292" spans="1:11" ht="75" x14ac:dyDescent="0.25">
      <c r="A292" s="9" t="s">
        <v>639</v>
      </c>
      <c r="B292" s="10" t="s">
        <v>307</v>
      </c>
      <c r="C292" s="8" t="s">
        <v>295</v>
      </c>
      <c r="D292" s="15">
        <v>6.73</v>
      </c>
      <c r="E292" s="15">
        <v>1.35</v>
      </c>
      <c r="F292" s="15">
        <v>8.08</v>
      </c>
      <c r="G292" s="6">
        <f t="shared" si="39"/>
        <v>7.0328499999999998</v>
      </c>
      <c r="H292" s="6">
        <f t="shared" si="36"/>
        <v>1.4065700000000001</v>
      </c>
      <c r="I292" s="6">
        <f t="shared" si="37"/>
        <v>8.4394200000000001</v>
      </c>
      <c r="K292" s="6">
        <f t="shared" si="38"/>
        <v>0</v>
      </c>
    </row>
    <row r="293" spans="1:11" ht="75" x14ac:dyDescent="0.25">
      <c r="A293" s="9" t="s">
        <v>640</v>
      </c>
      <c r="B293" s="10" t="s">
        <v>308</v>
      </c>
      <c r="C293" s="8" t="s">
        <v>295</v>
      </c>
      <c r="D293" s="15">
        <v>5.7</v>
      </c>
      <c r="E293" s="15">
        <v>1.1399999999999999</v>
      </c>
      <c r="F293" s="15">
        <v>6.84</v>
      </c>
      <c r="G293" s="6">
        <f t="shared" si="39"/>
        <v>5.9565000000000001</v>
      </c>
      <c r="H293" s="6">
        <f t="shared" si="36"/>
        <v>1.1913</v>
      </c>
      <c r="I293" s="6">
        <f t="shared" si="37"/>
        <v>7.1478000000000002</v>
      </c>
      <c r="K293" s="6">
        <f t="shared" si="38"/>
        <v>0</v>
      </c>
    </row>
    <row r="294" spans="1:11" ht="75" x14ac:dyDescent="0.25">
      <c r="A294" s="9" t="s">
        <v>641</v>
      </c>
      <c r="B294" s="10" t="s">
        <v>309</v>
      </c>
      <c r="C294" s="8" t="s">
        <v>295</v>
      </c>
      <c r="D294" s="15">
        <v>4.8600000000000003</v>
      </c>
      <c r="E294" s="15">
        <v>0.97</v>
      </c>
      <c r="F294" s="15">
        <v>5.83</v>
      </c>
      <c r="G294" s="6">
        <f t="shared" si="39"/>
        <v>5.0786999999999995</v>
      </c>
      <c r="H294" s="6">
        <f t="shared" si="36"/>
        <v>1.0157399999999999</v>
      </c>
      <c r="I294" s="6">
        <f t="shared" si="37"/>
        <v>6.0944399999999996</v>
      </c>
      <c r="K294" s="6">
        <f t="shared" si="38"/>
        <v>0</v>
      </c>
    </row>
    <row r="295" spans="1:11" ht="135" x14ac:dyDescent="0.25">
      <c r="A295" s="9" t="s">
        <v>642</v>
      </c>
      <c r="B295" s="10" t="s">
        <v>310</v>
      </c>
      <c r="C295" s="8" t="s">
        <v>311</v>
      </c>
      <c r="D295" s="15">
        <v>1044</v>
      </c>
      <c r="E295" s="15">
        <v>208.8</v>
      </c>
      <c r="F295" s="15">
        <v>1252.8</v>
      </c>
      <c r="G295" s="6">
        <f t="shared" si="39"/>
        <v>1090.98</v>
      </c>
      <c r="H295" s="6">
        <f t="shared" si="36"/>
        <v>218.19600000000003</v>
      </c>
      <c r="I295" s="6">
        <f t="shared" si="37"/>
        <v>1309.1759999999999</v>
      </c>
      <c r="K295" s="6">
        <f t="shared" si="38"/>
        <v>0</v>
      </c>
    </row>
    <row r="296" spans="1:11" ht="105" x14ac:dyDescent="0.25">
      <c r="A296" s="9" t="s">
        <v>643</v>
      </c>
      <c r="B296" s="10" t="s">
        <v>312</v>
      </c>
      <c r="C296" s="8" t="s">
        <v>313</v>
      </c>
      <c r="D296" s="15">
        <v>480.24</v>
      </c>
      <c r="E296" s="15">
        <v>96.05</v>
      </c>
      <c r="F296" s="15">
        <v>576.29</v>
      </c>
      <c r="G296" s="6">
        <f>D296*1.045</f>
        <v>501.85079999999999</v>
      </c>
      <c r="H296" s="6">
        <f>G296*0.2</f>
        <v>100.37016</v>
      </c>
      <c r="I296" s="6">
        <f>G296+H296</f>
        <v>602.22095999999999</v>
      </c>
      <c r="K296" s="6">
        <f>G296*1.2-I296</f>
        <v>0</v>
      </c>
    </row>
    <row r="297" spans="1:11" x14ac:dyDescent="0.25">
      <c r="B297" s="40" t="s">
        <v>314</v>
      </c>
      <c r="C297" s="40"/>
      <c r="D297" s="40"/>
      <c r="E297" s="40"/>
      <c r="F297" s="40"/>
    </row>
    <row r="298" spans="1:11" ht="15" customHeight="1" x14ac:dyDescent="0.25">
      <c r="B298" s="43" t="s">
        <v>315</v>
      </c>
      <c r="C298" s="43"/>
      <c r="D298" s="43"/>
      <c r="E298" s="43"/>
      <c r="F298" s="43"/>
      <c r="G298" s="43"/>
      <c r="H298" s="43"/>
      <c r="I298" s="43"/>
    </row>
    <row r="299" spans="1:11" s="2" customFormat="1" ht="33.75" customHeight="1" x14ac:dyDescent="0.25">
      <c r="A299" s="3"/>
      <c r="B299" s="43" t="s">
        <v>316</v>
      </c>
      <c r="C299" s="43"/>
      <c r="D299" s="43"/>
      <c r="E299" s="43"/>
      <c r="F299" s="43"/>
      <c r="G299" s="43"/>
      <c r="H299" s="43"/>
      <c r="I299" s="43"/>
    </row>
    <row r="300" spans="1:11" s="2" customFormat="1" ht="36" customHeight="1" x14ac:dyDescent="0.25">
      <c r="A300" s="3"/>
      <c r="B300" s="43" t="s">
        <v>317</v>
      </c>
      <c r="C300" s="43"/>
      <c r="D300" s="43"/>
      <c r="E300" s="43"/>
      <c r="F300" s="43"/>
      <c r="G300" s="43"/>
      <c r="H300" s="43"/>
      <c r="I300" s="43"/>
    </row>
    <row r="301" spans="1:11" s="2" customFormat="1" ht="124.5" customHeight="1" x14ac:dyDescent="0.25">
      <c r="A301" s="3"/>
      <c r="B301" s="43" t="s">
        <v>318</v>
      </c>
      <c r="C301" s="43"/>
      <c r="D301" s="43"/>
      <c r="E301" s="43"/>
      <c r="F301" s="43"/>
      <c r="G301" s="43"/>
      <c r="H301" s="43"/>
      <c r="I301" s="43"/>
    </row>
    <row r="302" spans="1:11" s="2" customFormat="1" ht="80.25" customHeight="1" x14ac:dyDescent="0.25">
      <c r="A302" s="3"/>
      <c r="B302" s="43" t="s">
        <v>319</v>
      </c>
      <c r="C302" s="43"/>
      <c r="D302" s="43"/>
      <c r="E302" s="43"/>
      <c r="F302" s="43"/>
      <c r="G302" s="43"/>
      <c r="H302" s="43"/>
      <c r="I302" s="43"/>
    </row>
    <row r="303" spans="1:11" s="2" customFormat="1" ht="66" customHeight="1" x14ac:dyDescent="0.25">
      <c r="A303" s="3"/>
      <c r="B303" s="43" t="s">
        <v>320</v>
      </c>
      <c r="C303" s="43"/>
      <c r="D303" s="43"/>
      <c r="E303" s="43"/>
      <c r="F303" s="43"/>
      <c r="G303" s="43"/>
      <c r="H303" s="43"/>
      <c r="I303" s="43"/>
    </row>
    <row r="304" spans="1:11" s="2" customFormat="1" ht="33.75" customHeight="1" x14ac:dyDescent="0.25">
      <c r="A304" s="3"/>
      <c r="B304" s="43" t="s">
        <v>321</v>
      </c>
      <c r="C304" s="43"/>
      <c r="D304" s="43"/>
      <c r="E304" s="43"/>
      <c r="F304" s="43"/>
      <c r="G304" s="43"/>
      <c r="H304" s="43"/>
      <c r="I304" s="43"/>
    </row>
    <row r="305" spans="1:9" s="2" customFormat="1" ht="96" customHeight="1" x14ac:dyDescent="0.25">
      <c r="A305" s="3"/>
      <c r="B305" s="43" t="s">
        <v>322</v>
      </c>
      <c r="C305" s="43"/>
      <c r="D305" s="43"/>
      <c r="E305" s="43"/>
      <c r="F305" s="43"/>
      <c r="G305" s="43"/>
      <c r="H305" s="43"/>
      <c r="I305" s="43"/>
    </row>
    <row r="306" spans="1:9" s="2" customFormat="1" ht="36" customHeight="1" x14ac:dyDescent="0.25">
      <c r="A306" s="3"/>
      <c r="B306" s="43" t="s">
        <v>323</v>
      </c>
      <c r="C306" s="43"/>
      <c r="D306" s="43"/>
      <c r="E306" s="43"/>
      <c r="F306" s="43"/>
      <c r="G306" s="43"/>
      <c r="H306" s="43"/>
      <c r="I306" s="43"/>
    </row>
    <row r="307" spans="1:9" s="2" customFormat="1" ht="111" customHeight="1" x14ac:dyDescent="0.25">
      <c r="A307" s="3"/>
      <c r="B307" s="43" t="s">
        <v>324</v>
      </c>
      <c r="C307" s="43"/>
      <c r="D307" s="43"/>
      <c r="E307" s="43"/>
      <c r="F307" s="43"/>
      <c r="G307" s="43"/>
      <c r="H307" s="43"/>
      <c r="I307" s="43"/>
    </row>
    <row r="308" spans="1:9" s="2" customFormat="1" ht="96" customHeight="1" x14ac:dyDescent="0.25">
      <c r="A308" s="3"/>
      <c r="B308" s="43" t="s">
        <v>325</v>
      </c>
      <c r="C308" s="43"/>
      <c r="D308" s="43"/>
      <c r="E308" s="43"/>
      <c r="F308" s="43"/>
      <c r="G308" s="43"/>
      <c r="H308" s="43"/>
      <c r="I308" s="43"/>
    </row>
    <row r="309" spans="1:9" s="2" customFormat="1" ht="93.75" customHeight="1" x14ac:dyDescent="0.25">
      <c r="A309" s="3"/>
      <c r="B309" s="43" t="s">
        <v>326</v>
      </c>
      <c r="C309" s="43"/>
      <c r="D309" s="43"/>
      <c r="E309" s="43"/>
      <c r="F309" s="43"/>
      <c r="G309" s="43"/>
      <c r="H309" s="43"/>
      <c r="I309" s="43"/>
    </row>
    <row r="310" spans="1:9" ht="18" customHeight="1" x14ac:dyDescent="0.25">
      <c r="B310" s="44" t="s">
        <v>327</v>
      </c>
      <c r="C310" s="44"/>
      <c r="D310" s="44"/>
      <c r="E310" s="44"/>
      <c r="F310" s="44"/>
      <c r="G310" s="41"/>
      <c r="H310" s="42"/>
      <c r="I310" s="42"/>
    </row>
    <row r="311" spans="1:9" ht="18" customHeight="1" x14ac:dyDescent="0.25">
      <c r="B311" s="44" t="s">
        <v>328</v>
      </c>
      <c r="C311" s="44"/>
      <c r="D311" s="44"/>
      <c r="E311" s="44"/>
      <c r="F311" s="44"/>
      <c r="G311" s="41"/>
      <c r="H311" s="42"/>
      <c r="I311" s="42"/>
    </row>
    <row r="312" spans="1:9" ht="18" customHeight="1" x14ac:dyDescent="0.25">
      <c r="B312" s="44" t="s">
        <v>329</v>
      </c>
      <c r="C312" s="44"/>
      <c r="D312" s="44"/>
      <c r="E312" s="44"/>
      <c r="F312" s="44"/>
      <c r="G312" s="41"/>
      <c r="H312" s="42"/>
      <c r="I312" s="42"/>
    </row>
    <row r="313" spans="1:9" ht="18" customHeight="1" x14ac:dyDescent="0.25">
      <c r="B313" s="44" t="s">
        <v>330</v>
      </c>
      <c r="C313" s="44"/>
      <c r="D313" s="44"/>
      <c r="E313" s="44"/>
      <c r="F313" s="44"/>
      <c r="G313" s="41"/>
      <c r="H313" s="42"/>
      <c r="I313" s="42"/>
    </row>
    <row r="314" spans="1:9" ht="18" customHeight="1" x14ac:dyDescent="0.25">
      <c r="B314" s="44" t="s">
        <v>331</v>
      </c>
      <c r="C314" s="44"/>
      <c r="D314" s="44"/>
      <c r="E314" s="44"/>
      <c r="F314" s="44"/>
      <c r="G314" s="41"/>
      <c r="H314" s="42"/>
      <c r="I314" s="42"/>
    </row>
    <row r="315" spans="1:9" ht="18" customHeight="1" x14ac:dyDescent="0.25">
      <c r="B315" s="44" t="s">
        <v>332</v>
      </c>
      <c r="C315" s="44"/>
      <c r="D315" s="44"/>
      <c r="E315" s="44"/>
      <c r="F315" s="44"/>
      <c r="G315" s="41"/>
      <c r="H315" s="42"/>
      <c r="I315" s="42"/>
    </row>
    <row r="316" spans="1:9" ht="18" customHeight="1" x14ac:dyDescent="0.25">
      <c r="B316" s="44" t="s">
        <v>333</v>
      </c>
      <c r="C316" s="44"/>
      <c r="D316" s="44"/>
      <c r="E316" s="44"/>
      <c r="F316" s="44"/>
      <c r="G316" s="41"/>
      <c r="H316" s="42"/>
      <c r="I316" s="42"/>
    </row>
    <row r="317" spans="1:9" ht="18" customHeight="1" x14ac:dyDescent="0.25">
      <c r="B317" s="44" t="s">
        <v>334</v>
      </c>
      <c r="C317" s="44"/>
      <c r="D317" s="44"/>
      <c r="E317" s="44"/>
      <c r="F317" s="44"/>
      <c r="G317" s="41"/>
      <c r="H317" s="42"/>
      <c r="I317" s="42"/>
    </row>
    <row r="318" spans="1:9" ht="18" customHeight="1" x14ac:dyDescent="0.25">
      <c r="B318" s="44" t="s">
        <v>335</v>
      </c>
      <c r="C318" s="44"/>
      <c r="D318" s="44"/>
      <c r="E318" s="44"/>
      <c r="F318" s="44"/>
      <c r="G318" s="41"/>
      <c r="H318" s="42"/>
      <c r="I318" s="42"/>
    </row>
    <row r="319" spans="1:9" ht="18" customHeight="1" x14ac:dyDescent="0.25">
      <c r="B319" s="44" t="s">
        <v>336</v>
      </c>
      <c r="C319" s="44"/>
      <c r="D319" s="44"/>
      <c r="E319" s="44"/>
      <c r="F319" s="44"/>
      <c r="G319" s="41"/>
      <c r="H319" s="42"/>
      <c r="I319" s="42"/>
    </row>
    <row r="320" spans="1:9" ht="18" customHeight="1" x14ac:dyDescent="0.25">
      <c r="B320" s="44" t="s">
        <v>337</v>
      </c>
      <c r="C320" s="44"/>
      <c r="D320" s="44"/>
      <c r="E320" s="44"/>
      <c r="F320" s="44"/>
      <c r="G320" s="41"/>
      <c r="H320" s="42"/>
      <c r="I320" s="42"/>
    </row>
    <row r="321" spans="2:9" ht="18" customHeight="1" x14ac:dyDescent="0.25">
      <c r="B321" s="44" t="s">
        <v>338</v>
      </c>
      <c r="C321" s="44"/>
      <c r="D321" s="44"/>
      <c r="E321" s="44"/>
      <c r="F321" s="44"/>
      <c r="G321" s="41"/>
      <c r="H321" s="42"/>
      <c r="I321" s="42"/>
    </row>
    <row r="322" spans="2:9" ht="18" customHeight="1" x14ac:dyDescent="0.25">
      <c r="B322" s="44" t="s">
        <v>339</v>
      </c>
      <c r="C322" s="44"/>
      <c r="D322" s="44"/>
      <c r="E322" s="44"/>
      <c r="F322" s="44"/>
      <c r="G322" s="41"/>
      <c r="H322" s="42"/>
      <c r="I322" s="42"/>
    </row>
    <row r="323" spans="2:9" ht="18" customHeight="1" x14ac:dyDescent="0.25">
      <c r="B323" s="44" t="s">
        <v>340</v>
      </c>
      <c r="C323" s="44"/>
      <c r="D323" s="44"/>
      <c r="E323" s="44"/>
      <c r="F323" s="44"/>
      <c r="G323" s="41"/>
      <c r="H323" s="42"/>
      <c r="I323" s="42"/>
    </row>
    <row r="324" spans="2:9" ht="18" customHeight="1" x14ac:dyDescent="0.25">
      <c r="B324" s="44" t="s">
        <v>341</v>
      </c>
      <c r="C324" s="44"/>
      <c r="D324" s="44"/>
      <c r="E324" s="44"/>
      <c r="F324" s="44"/>
      <c r="G324" s="41"/>
      <c r="H324" s="42"/>
      <c r="I324" s="42"/>
    </row>
    <row r="325" spans="2:9" ht="18" customHeight="1" x14ac:dyDescent="0.25">
      <c r="B325" s="44" t="s">
        <v>342</v>
      </c>
      <c r="C325" s="44"/>
      <c r="D325" s="44"/>
      <c r="E325" s="44"/>
      <c r="F325" s="44"/>
      <c r="G325" s="41"/>
      <c r="H325" s="42"/>
      <c r="I325" s="42"/>
    </row>
    <row r="326" spans="2:9" ht="18" customHeight="1" x14ac:dyDescent="0.25">
      <c r="B326" s="44" t="s">
        <v>343</v>
      </c>
      <c r="C326" s="44"/>
      <c r="D326" s="44"/>
      <c r="E326" s="44"/>
      <c r="F326" s="44"/>
      <c r="G326" s="41"/>
      <c r="H326" s="42"/>
      <c r="I326" s="42"/>
    </row>
    <row r="327" spans="2:9" ht="18" customHeight="1" x14ac:dyDescent="0.25">
      <c r="B327" s="44" t="s">
        <v>344</v>
      </c>
      <c r="C327" s="44"/>
      <c r="D327" s="44"/>
      <c r="E327" s="44"/>
      <c r="F327" s="44"/>
      <c r="G327" s="41"/>
      <c r="H327" s="42"/>
      <c r="I327" s="42"/>
    </row>
    <row r="328" spans="2:9" ht="18" customHeight="1" x14ac:dyDescent="0.25">
      <c r="B328" s="44" t="s">
        <v>345</v>
      </c>
      <c r="C328" s="44"/>
      <c r="D328" s="44"/>
      <c r="E328" s="44"/>
      <c r="F328" s="44"/>
      <c r="G328" s="41"/>
      <c r="H328" s="42"/>
      <c r="I328" s="42"/>
    </row>
    <row r="329" spans="2:9" ht="18" customHeight="1" x14ac:dyDescent="0.25">
      <c r="B329" s="44" t="s">
        <v>346</v>
      </c>
      <c r="C329" s="44"/>
      <c r="D329" s="44"/>
      <c r="E329" s="44"/>
      <c r="F329" s="44"/>
      <c r="G329" s="41"/>
      <c r="H329" s="42"/>
      <c r="I329" s="42"/>
    </row>
    <row r="330" spans="2:9" ht="18" customHeight="1" x14ac:dyDescent="0.25">
      <c r="B330" s="44" t="s">
        <v>347</v>
      </c>
      <c r="C330" s="44"/>
      <c r="D330" s="44"/>
      <c r="E330" s="44"/>
      <c r="F330" s="44"/>
      <c r="G330" s="41"/>
      <c r="H330" s="42"/>
      <c r="I330" s="42"/>
    </row>
    <row r="331" spans="2:9" ht="18" customHeight="1" x14ac:dyDescent="0.25">
      <c r="B331" s="44" t="s">
        <v>348</v>
      </c>
      <c r="C331" s="44"/>
      <c r="D331" s="44"/>
      <c r="E331" s="44"/>
      <c r="F331" s="44"/>
      <c r="G331" s="41"/>
      <c r="H331" s="42"/>
      <c r="I331" s="42"/>
    </row>
    <row r="332" spans="2:9" ht="18" customHeight="1" x14ac:dyDescent="0.25">
      <c r="B332" s="44" t="s">
        <v>349</v>
      </c>
      <c r="C332" s="44"/>
      <c r="D332" s="44"/>
      <c r="E332" s="44"/>
      <c r="F332" s="44"/>
      <c r="G332" s="41"/>
      <c r="H332" s="42"/>
      <c r="I332" s="42"/>
    </row>
    <row r="333" spans="2:9" ht="18" customHeight="1" x14ac:dyDescent="0.25">
      <c r="B333" s="44" t="s">
        <v>350</v>
      </c>
      <c r="C333" s="44"/>
      <c r="D333" s="44"/>
      <c r="E333" s="44"/>
      <c r="F333" s="44"/>
      <c r="G333" s="41"/>
      <c r="H333" s="42"/>
      <c r="I333" s="42"/>
    </row>
    <row r="334" spans="2:9" ht="18" customHeight="1" x14ac:dyDescent="0.25">
      <c r="B334" s="44" t="s">
        <v>351</v>
      </c>
      <c r="C334" s="44"/>
      <c r="D334" s="44"/>
      <c r="E334" s="44"/>
      <c r="F334" s="44"/>
      <c r="G334" s="41"/>
      <c r="H334" s="42"/>
      <c r="I334" s="42"/>
    </row>
    <row r="335" spans="2:9" ht="18" customHeight="1" x14ac:dyDescent="0.25">
      <c r="B335" s="44" t="s">
        <v>352</v>
      </c>
      <c r="C335" s="44"/>
      <c r="D335" s="44"/>
      <c r="E335" s="44"/>
      <c r="F335" s="44"/>
      <c r="G335" s="41"/>
      <c r="H335" s="42"/>
      <c r="I335" s="42"/>
    </row>
    <row r="336" spans="2:9" ht="18" customHeight="1" x14ac:dyDescent="0.25">
      <c r="B336" s="44" t="s">
        <v>353</v>
      </c>
      <c r="C336" s="44"/>
      <c r="D336" s="44"/>
      <c r="E336" s="44"/>
      <c r="F336" s="44"/>
      <c r="G336" s="41"/>
      <c r="H336" s="42"/>
      <c r="I336" s="42"/>
    </row>
    <row r="337" spans="1:9" ht="18" customHeight="1" x14ac:dyDescent="0.25">
      <c r="B337" s="44" t="s">
        <v>354</v>
      </c>
      <c r="C337" s="44"/>
      <c r="D337" s="44"/>
      <c r="E337" s="44"/>
      <c r="F337" s="44"/>
      <c r="G337" s="41"/>
      <c r="H337" s="42"/>
      <c r="I337" s="42"/>
    </row>
    <row r="338" spans="1:9" ht="18" customHeight="1" x14ac:dyDescent="0.25">
      <c r="B338" s="44" t="s">
        <v>355</v>
      </c>
      <c r="C338" s="44"/>
      <c r="D338" s="44"/>
      <c r="E338" s="44"/>
      <c r="F338" s="44"/>
      <c r="G338" s="41"/>
      <c r="H338" s="42"/>
      <c r="I338" s="42"/>
    </row>
    <row r="339" spans="1:9" ht="18" customHeight="1" x14ac:dyDescent="0.25">
      <c r="B339" s="44" t="s">
        <v>356</v>
      </c>
      <c r="C339" s="44"/>
      <c r="D339" s="44"/>
      <c r="E339" s="44"/>
      <c r="F339" s="44"/>
      <c r="G339" s="41"/>
      <c r="H339" s="42"/>
      <c r="I339" s="42"/>
    </row>
    <row r="340" spans="1:9" ht="18" customHeight="1" x14ac:dyDescent="0.25">
      <c r="B340" s="44" t="s">
        <v>357</v>
      </c>
      <c r="C340" s="44"/>
      <c r="D340" s="44"/>
      <c r="E340" s="44"/>
      <c r="F340" s="44"/>
      <c r="G340" s="41"/>
      <c r="H340" s="42"/>
      <c r="I340" s="42"/>
    </row>
    <row r="341" spans="1:9" ht="18" customHeight="1" x14ac:dyDescent="0.25">
      <c r="B341" s="44" t="s">
        <v>358</v>
      </c>
      <c r="C341" s="44"/>
      <c r="D341" s="44"/>
      <c r="E341" s="44"/>
      <c r="F341" s="44"/>
      <c r="G341" s="41"/>
      <c r="H341" s="42"/>
      <c r="I341" s="42"/>
    </row>
    <row r="342" spans="1:9" ht="18" customHeight="1" x14ac:dyDescent="0.25">
      <c r="B342" s="44" t="s">
        <v>359</v>
      </c>
      <c r="C342" s="44"/>
      <c r="D342" s="44"/>
      <c r="E342" s="44"/>
      <c r="F342" s="44"/>
      <c r="G342" s="41"/>
      <c r="H342" s="42"/>
      <c r="I342" s="42"/>
    </row>
    <row r="343" spans="1:9" ht="18" customHeight="1" x14ac:dyDescent="0.25">
      <c r="B343" s="44" t="s">
        <v>360</v>
      </c>
      <c r="C343" s="44"/>
      <c r="D343" s="44"/>
      <c r="E343" s="44"/>
      <c r="F343" s="44"/>
      <c r="G343" s="41"/>
      <c r="H343" s="42"/>
      <c r="I343" s="42"/>
    </row>
    <row r="344" spans="1:9" ht="18" customHeight="1" x14ac:dyDescent="0.25">
      <c r="B344" s="44" t="s">
        <v>361</v>
      </c>
      <c r="C344" s="44"/>
      <c r="D344" s="44"/>
      <c r="E344" s="44"/>
      <c r="F344" s="44"/>
      <c r="G344" s="44"/>
      <c r="H344" s="44"/>
      <c r="I344" s="44"/>
    </row>
    <row r="345" spans="1:9" ht="18" customHeight="1" x14ac:dyDescent="0.25">
      <c r="B345" s="44" t="s">
        <v>362</v>
      </c>
      <c r="C345" s="44"/>
      <c r="D345" s="44"/>
      <c r="E345" s="44"/>
      <c r="F345" s="44"/>
      <c r="G345" s="41"/>
      <c r="H345" s="42"/>
      <c r="I345" s="42"/>
    </row>
    <row r="346" spans="1:9" ht="18" customHeight="1" x14ac:dyDescent="0.25">
      <c r="B346" s="44" t="s">
        <v>363</v>
      </c>
      <c r="C346" s="44"/>
      <c r="D346" s="44"/>
      <c r="E346" s="44"/>
      <c r="F346" s="44"/>
      <c r="G346" s="41"/>
      <c r="H346" s="42"/>
      <c r="I346" s="42"/>
    </row>
    <row r="347" spans="1:9" s="12" customFormat="1" ht="54" customHeight="1" x14ac:dyDescent="0.25">
      <c r="A347" s="4"/>
      <c r="B347" s="43" t="s">
        <v>364</v>
      </c>
      <c r="C347" s="43"/>
      <c r="D347" s="43"/>
      <c r="E347" s="43"/>
      <c r="F347" s="43"/>
      <c r="G347" s="43"/>
      <c r="H347" s="43"/>
      <c r="I347" s="43"/>
    </row>
    <row r="348" spans="1:9" s="12" customFormat="1" ht="51" customHeight="1" x14ac:dyDescent="0.25">
      <c r="A348" s="4"/>
      <c r="B348" s="43" t="s">
        <v>365</v>
      </c>
      <c r="C348" s="43"/>
      <c r="D348" s="43"/>
      <c r="E348" s="43"/>
      <c r="F348" s="43"/>
      <c r="G348" s="43"/>
      <c r="H348" s="43"/>
      <c r="I348" s="43"/>
    </row>
    <row r="349" spans="1:9" s="12" customFormat="1" ht="35.25" customHeight="1" x14ac:dyDescent="0.25">
      <c r="A349" s="4"/>
      <c r="B349" s="43" t="s">
        <v>366</v>
      </c>
      <c r="C349" s="43"/>
      <c r="D349" s="43"/>
      <c r="E349" s="43"/>
      <c r="F349" s="43"/>
      <c r="G349" s="43"/>
      <c r="H349" s="43"/>
      <c r="I349" s="43"/>
    </row>
    <row r="350" spans="1:9" s="12" customFormat="1" ht="36" customHeight="1" x14ac:dyDescent="0.25">
      <c r="A350" s="4"/>
      <c r="B350" s="43" t="s">
        <v>367</v>
      </c>
      <c r="C350" s="43"/>
      <c r="D350" s="43"/>
      <c r="E350" s="43"/>
      <c r="F350" s="43"/>
      <c r="G350" s="43"/>
      <c r="H350" s="43"/>
      <c r="I350" s="43"/>
    </row>
    <row r="351" spans="1:9" s="12" customFormat="1" ht="36" customHeight="1" x14ac:dyDescent="0.25">
      <c r="A351" s="4"/>
      <c r="B351" s="43" t="s">
        <v>368</v>
      </c>
      <c r="C351" s="43"/>
      <c r="D351" s="43"/>
      <c r="E351" s="43"/>
      <c r="F351" s="43"/>
      <c r="G351" s="43"/>
      <c r="H351" s="43"/>
      <c r="I351" s="43"/>
    </row>
    <row r="352" spans="1:9" s="12" customFormat="1" ht="51.75" customHeight="1" x14ac:dyDescent="0.25">
      <c r="A352" s="4"/>
      <c r="B352" s="43" t="s">
        <v>369</v>
      </c>
      <c r="C352" s="43"/>
      <c r="D352" s="43"/>
      <c r="E352" s="43"/>
      <c r="F352" s="43"/>
      <c r="G352" s="43"/>
      <c r="H352" s="43"/>
      <c r="I352" s="43"/>
    </row>
    <row r="353" spans="1:9" s="12" customFormat="1" ht="51.75" customHeight="1" x14ac:dyDescent="0.25">
      <c r="A353" s="4"/>
      <c r="B353" s="43" t="s">
        <v>370</v>
      </c>
      <c r="C353" s="43"/>
      <c r="D353" s="43"/>
      <c r="E353" s="43"/>
      <c r="F353" s="43"/>
      <c r="G353" s="43"/>
      <c r="H353" s="43"/>
      <c r="I353" s="43"/>
    </row>
    <row r="354" spans="1:9" s="12" customFormat="1" ht="51.75" customHeight="1" x14ac:dyDescent="0.25">
      <c r="A354" s="4"/>
      <c r="B354" s="43" t="s">
        <v>371</v>
      </c>
      <c r="C354" s="43"/>
      <c r="D354" s="43"/>
      <c r="E354" s="43"/>
      <c r="F354" s="43"/>
      <c r="G354" s="43"/>
      <c r="H354" s="43"/>
      <c r="I354" s="43"/>
    </row>
    <row r="355" spans="1:9" s="12" customFormat="1" ht="38.25" customHeight="1" x14ac:dyDescent="0.25">
      <c r="A355" s="4"/>
      <c r="B355" s="43" t="s">
        <v>372</v>
      </c>
      <c r="C355" s="43"/>
      <c r="D355" s="43"/>
      <c r="E355" s="43"/>
      <c r="F355" s="43"/>
      <c r="G355" s="43"/>
      <c r="H355" s="43"/>
      <c r="I355" s="43"/>
    </row>
    <row r="356" spans="1:9" s="12" customFormat="1" ht="36" customHeight="1" x14ac:dyDescent="0.25">
      <c r="A356" s="4"/>
      <c r="B356" s="43" t="s">
        <v>373</v>
      </c>
      <c r="C356" s="43"/>
      <c r="D356" s="43"/>
      <c r="E356" s="43"/>
      <c r="F356" s="43"/>
      <c r="G356" s="43"/>
      <c r="H356" s="43"/>
      <c r="I356" s="43"/>
    </row>
    <row r="357" spans="1:9" x14ac:dyDescent="0.25">
      <c r="B357" s="37"/>
      <c r="C357" s="38"/>
      <c r="D357" s="39"/>
      <c r="E357" s="39"/>
      <c r="F357" s="39"/>
    </row>
    <row r="358" spans="1:9" x14ac:dyDescent="0.25">
      <c r="B358" s="37"/>
      <c r="C358" s="38"/>
      <c r="D358" s="39"/>
      <c r="E358" s="39"/>
      <c r="F358" s="39"/>
    </row>
  </sheetData>
  <mergeCells count="73">
    <mergeCell ref="A1:I1"/>
    <mergeCell ref="A242:I242"/>
    <mergeCell ref="A4:I4"/>
    <mergeCell ref="A37:I37"/>
    <mergeCell ref="A84:I84"/>
    <mergeCell ref="A222:I222"/>
    <mergeCell ref="A230:I230"/>
    <mergeCell ref="A101:I101"/>
    <mergeCell ref="A183:I183"/>
    <mergeCell ref="A193:I193"/>
    <mergeCell ref="A198:I198"/>
    <mergeCell ref="A213:I213"/>
    <mergeCell ref="B346:F346"/>
    <mergeCell ref="B341:F341"/>
    <mergeCell ref="B342:F342"/>
    <mergeCell ref="B343:F343"/>
    <mergeCell ref="A184:G184"/>
    <mergeCell ref="B338:F338"/>
    <mergeCell ref="B339:F339"/>
    <mergeCell ref="B340:F340"/>
    <mergeCell ref="B331:F331"/>
    <mergeCell ref="B314:F314"/>
    <mergeCell ref="B315:F315"/>
    <mergeCell ref="B316:F316"/>
    <mergeCell ref="B317:F317"/>
    <mergeCell ref="B318:F318"/>
    <mergeCell ref="B319:F319"/>
    <mergeCell ref="B332:F332"/>
    <mergeCell ref="B333:F333"/>
    <mergeCell ref="B324:F324"/>
    <mergeCell ref="B325:F325"/>
    <mergeCell ref="B320:F320"/>
    <mergeCell ref="B321:F321"/>
    <mergeCell ref="B326:F326"/>
    <mergeCell ref="B322:F322"/>
    <mergeCell ref="B323:F323"/>
    <mergeCell ref="B352:I352"/>
    <mergeCell ref="B353:I353"/>
    <mergeCell ref="B302:I302"/>
    <mergeCell ref="B303:I303"/>
    <mergeCell ref="B304:I304"/>
    <mergeCell ref="B305:I305"/>
    <mergeCell ref="B306:I306"/>
    <mergeCell ref="B345:F345"/>
    <mergeCell ref="B334:F334"/>
    <mergeCell ref="B335:F335"/>
    <mergeCell ref="B336:F336"/>
    <mergeCell ref="B337:F337"/>
    <mergeCell ref="B327:F327"/>
    <mergeCell ref="B328:F328"/>
    <mergeCell ref="B329:F329"/>
    <mergeCell ref="B330:F330"/>
    <mergeCell ref="A266:I266"/>
    <mergeCell ref="B298:I298"/>
    <mergeCell ref="B299:I299"/>
    <mergeCell ref="B300:I300"/>
    <mergeCell ref="B301:I301"/>
    <mergeCell ref="B354:I354"/>
    <mergeCell ref="B355:I355"/>
    <mergeCell ref="B356:I356"/>
    <mergeCell ref="B307:I307"/>
    <mergeCell ref="B308:I308"/>
    <mergeCell ref="B309:I309"/>
    <mergeCell ref="B344:I344"/>
    <mergeCell ref="B347:I347"/>
    <mergeCell ref="B310:F310"/>
    <mergeCell ref="B311:F311"/>
    <mergeCell ref="B312:F312"/>
    <mergeCell ref="B313:F313"/>
    <mergeCell ref="B348:I348"/>
    <mergeCell ref="B349:I349"/>
    <mergeCell ref="B350:I350"/>
    <mergeCell ref="B351:I351"/>
  </mergeCells>
  <phoneticPr fontId="1" type="noConversion"/>
  <pageMargins left="0.31496062992125984" right="0.31496062992125984"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2021-11-22T07:26:22Z</cp:lastPrinted>
  <dcterms:created xsi:type="dcterms:W3CDTF">2015-06-05T18:19:34Z</dcterms:created>
  <dcterms:modified xsi:type="dcterms:W3CDTF">2021-11-22T07:26:35Z</dcterms:modified>
</cp:coreProperties>
</file>